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Лист1!$A$1:$AC$457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5" i="1" l="1"/>
  <c r="E101" i="1"/>
  <c r="G101" i="1"/>
  <c r="G113" i="1" s="1"/>
  <c r="I101" i="1"/>
  <c r="I113" i="1" s="1"/>
  <c r="K101" i="1"/>
  <c r="K113" i="1" s="1"/>
  <c r="M101" i="1"/>
  <c r="M113" i="1" s="1"/>
  <c r="P101" i="1"/>
  <c r="P113" i="1" s="1"/>
  <c r="R101" i="1"/>
  <c r="S101" i="1"/>
  <c r="U101" i="1"/>
  <c r="V101" i="1"/>
  <c r="V113" i="1" s="1"/>
  <c r="W101" i="1"/>
  <c r="W113" i="1" s="1"/>
  <c r="X101" i="1"/>
  <c r="X113" i="1" s="1"/>
  <c r="AA101" i="1"/>
  <c r="AA113" i="1" s="1"/>
  <c r="E423" i="1"/>
  <c r="G423" i="1"/>
  <c r="G425" i="1" s="1"/>
  <c r="I423" i="1"/>
  <c r="I425" i="1" s="1"/>
  <c r="K423" i="1"/>
  <c r="K425" i="1" s="1"/>
  <c r="M423" i="1"/>
  <c r="P423" i="1"/>
  <c r="R423" i="1"/>
  <c r="S423" i="1"/>
  <c r="U423" i="1"/>
  <c r="V423" i="1"/>
  <c r="V425" i="1" s="1"/>
  <c r="W423" i="1"/>
  <c r="W425" i="1" s="1"/>
  <c r="X423" i="1"/>
  <c r="X425" i="1" s="1"/>
  <c r="AA423" i="1"/>
  <c r="E237" i="1"/>
  <c r="G237" i="1"/>
  <c r="G248" i="1" s="1"/>
  <c r="I237" i="1"/>
  <c r="I248" i="1" s="1"/>
  <c r="K237" i="1"/>
  <c r="K248" i="1" s="1"/>
  <c r="M237" i="1"/>
  <c r="M248" i="1" s="1"/>
  <c r="P237" i="1"/>
  <c r="R237" i="1"/>
  <c r="S237" i="1"/>
  <c r="U237" i="1"/>
  <c r="V237" i="1"/>
  <c r="V247" i="1" s="1"/>
  <c r="W237" i="1"/>
  <c r="W247" i="1" s="1"/>
  <c r="X237" i="1"/>
  <c r="X247" i="1" s="1"/>
  <c r="AA237" i="1"/>
  <c r="O100" i="1"/>
  <c r="M425" i="1" l="1"/>
</calcChain>
</file>

<file path=xl/sharedStrings.xml><?xml version="1.0" encoding="utf-8"?>
<sst xmlns="http://schemas.openxmlformats.org/spreadsheetml/2006/main" count="819" uniqueCount="134">
  <si>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</si>
  <si>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</si>
  <si>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</si>
  <si>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</si>
  <si>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</si>
  <si>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</si>
  <si>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</si>
  <si>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</si>
  <si>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</si>
  <si>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</si>
  <si>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</si>
  <si>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</si>
  <si>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</si>
  <si>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</si>
  <si>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</si>
  <si>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</si>
  <si>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</si>
  <si>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</si>
  <si>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</si>
  <si>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</si>
  <si>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</si>
  <si>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ЯЙЦА ВАРЕНЫЕ</t>
  </si>
  <si>
    <t>КАША РИСОВАЯ ВЯЗКАЯ (МОЛОЧНАЯ)</t>
  </si>
  <si>
    <t>ЧАЙ ФРУКТОВЫЙ С ЯБЛОКОМ</t>
  </si>
  <si>
    <t>ТТК№6</t>
  </si>
  <si>
    <t>БАТОН ШКОЛЬНЫЙ</t>
  </si>
  <si>
    <t>ТТК№1</t>
  </si>
  <si>
    <t>Итого за прием пищи:</t>
  </si>
  <si>
    <t>Обед</t>
  </si>
  <si>
    <t>САЛАТ ИЗ СВЕКЛЫ</t>
  </si>
  <si>
    <t>ЩИ ИЗ СВЕЖЕЙ КАПУСТЫ С КАРТОФЕЛЕМ</t>
  </si>
  <si>
    <t>ПЕЧЕНЬ ПО-СТРОГАНОВСКИ</t>
  </si>
  <si>
    <t>КАША ГРЕЧНЕВАЯ РАССЫПЧАТАЯ</t>
  </si>
  <si>
    <t>КОМПОТ ИЗ СМЕСИ СУХОФРУКТОВ</t>
  </si>
  <si>
    <t>Всего за день:</t>
  </si>
  <si>
    <t>2 день</t>
  </si>
  <si>
    <t>ЙОГУРТ</t>
  </si>
  <si>
    <t>ПП</t>
  </si>
  <si>
    <t>МАКАРОНЫ, ЗАПЕЧЕННЫЕ С СЫРОМ</t>
  </si>
  <si>
    <t>ЧАЙ С ШИПОВНИКОМ</t>
  </si>
  <si>
    <t>ТТК5</t>
  </si>
  <si>
    <t>САЛАТ ИЗ КВАШЕНОЙ КАПУСТЫ</t>
  </si>
  <si>
    <t>РАССОЛЬНИК ЛЕНИНГРАДСКИЙ</t>
  </si>
  <si>
    <t>ЖАРКОЕ ПО-ДОМАШНЕМУ</t>
  </si>
  <si>
    <t>КОМПОТ ИЗ ИЗЮМА</t>
  </si>
  <si>
    <t>3 день</t>
  </si>
  <si>
    <t>БЛИНЧИКИ ФАРШИРОВАННЫЕ С ПОВИДЛОМ  П/Ф</t>
  </si>
  <si>
    <t>ТТК№7</t>
  </si>
  <si>
    <t>КАША ПШЕННАЯ ВЯЗКАЯ (МОЛОЧНАЯ)</t>
  </si>
  <si>
    <t>ЧАЙ С ЛИМОНОМ</t>
  </si>
  <si>
    <t>МОРКОВЬ ТУШЕНАЯ С ЗЕЛЕНЫМ ГОРОШКОМ</t>
  </si>
  <si>
    <t>СУП КАРТОФЕЛЬНЫЙ С КРУПОЙ</t>
  </si>
  <si>
    <t>СЕРДЦЕ В СОУСЕ</t>
  </si>
  <si>
    <t>КАША ПШЕНИЧНАЯ РАССЫПЧАТАЯ</t>
  </si>
  <si>
    <t>КИСЕЛЬ ИЗ ПОВИДЛА</t>
  </si>
  <si>
    <t>4 день</t>
  </si>
  <si>
    <t>ФРУКТЫ СВЕЖИЕ</t>
  </si>
  <si>
    <t>ТЕФТЕЛЯ МЯСНАЯ С СОУСОМ (П/Ф)</t>
  </si>
  <si>
    <t>80/50</t>
  </si>
  <si>
    <t>ЧАЙ С САХАРОМ</t>
  </si>
  <si>
    <t>ИКРА ОВОЩНАЯ</t>
  </si>
  <si>
    <t>СУП КАРТОФЕЛЬНЫЙ С БОБОВЫМИ</t>
  </si>
  <si>
    <t>АЗУ</t>
  </si>
  <si>
    <t>5 день</t>
  </si>
  <si>
    <t>СЫР (ПОРЦИЯМИ)</t>
  </si>
  <si>
    <t>МАКАРОННЫЕ ИЗДЕЛИЯ ОТВАРНЫЕ</t>
  </si>
  <si>
    <t>ЧАЙ С ПОВИДЛОМ</t>
  </si>
  <si>
    <t>ВИНЕГРЕТ ОВОЩНОЙ</t>
  </si>
  <si>
    <t>СУП ДАЛЬНЕВОЧТОЧНЫЙ С МОРСКОЙ КАПУСТОЙ</t>
  </si>
  <si>
    <t>КОТЛЕТЫ, БИТОЧКИ, ШНИЦЕЛИ</t>
  </si>
  <si>
    <t>СОУС ТОМАТНЫЙ №364</t>
  </si>
  <si>
    <t>КОМПОТ ИЗ СВЕЖИХ ПЛОДОВ</t>
  </si>
  <si>
    <t>6 день</t>
  </si>
  <si>
    <t>КАША ГРЕЧНЕВАЯ ВЯЗКАЯ (МОЛОЧНАЯ)</t>
  </si>
  <si>
    <t>ИКРА КАБАЧКОВАЯ КОНСЕРВИРОВАННАЯ</t>
  </si>
  <si>
    <t>СУП С РЫБНЫМИ КОНСЕРВАМИ</t>
  </si>
  <si>
    <t>ГУЛЯШ ИЗ СВИНИНЫ</t>
  </si>
  <si>
    <t>КАША ЯЧНЕВАЯ РАССЫПЧАТАЯ</t>
  </si>
  <si>
    <t>КИСЕЛЬ ИЗ СОКА НАТУРАЛЬНОГО</t>
  </si>
  <si>
    <t>7 день</t>
  </si>
  <si>
    <t>ГОЛУБЦЫ ЛЕНИВЫЕ</t>
  </si>
  <si>
    <t>СУП ИЗ ОВОЩЕЙ</t>
  </si>
  <si>
    <t>8 день</t>
  </si>
  <si>
    <t>АНАНАС КОНСЕРВИРОВАННЫЙ</t>
  </si>
  <si>
    <t>ТТК№3</t>
  </si>
  <si>
    <t>КАША КУКУРУЗНАЯ ВЯЗКАЯ</t>
  </si>
  <si>
    <t>САЛАТ ДАЛЬНЕВОСТОЧНЫЙ ИЗ МОРСКОЙ КАПУСТЫ</t>
  </si>
  <si>
    <t>СУП ЛЮБИТЕЛЬСКИЙ</t>
  </si>
  <si>
    <t>ОЛАДЬИ ИЗ ПЕЧЕНИ</t>
  </si>
  <si>
    <t>9 день</t>
  </si>
  <si>
    <t>МАСЛО (ПОРЦИЯМИ)</t>
  </si>
  <si>
    <t>КАША "ЯНТАРНАЯ" (С ЯБЛОКОМ)</t>
  </si>
  <si>
    <t>СУП КАРТОФЕЛЬНЫЙ С КЛЕЦКАМИ</t>
  </si>
  <si>
    <t>ПЮРЕ КАРТОФЕЛЬНОЕ</t>
  </si>
  <si>
    <t>10 день</t>
  </si>
  <si>
    <t>ОГУРЕЦ СВЕЖИЙ (СОЛЕНЫЙ)</t>
  </si>
  <si>
    <t>САЛАТ ИЗ СВЕКЛЫ С ОГУРЦАМИ СОЛЕНЫМИ</t>
  </si>
  <si>
    <t>БОРЩ С КАПУСТОЙ И КАРТОФЕЛЕМ</t>
  </si>
  <si>
    <t>ПЛОВ</t>
  </si>
  <si>
    <t>11 день</t>
  </si>
  <si>
    <t>КАРТОФЕЛЬ ОТВАРНОЙ</t>
  </si>
  <si>
    <t>12 день</t>
  </si>
  <si>
    <t>РЫБА, ТУШЕННАЯ В ТОМАТЕ С ОВОЩАМИ</t>
  </si>
  <si>
    <t>13 день</t>
  </si>
  <si>
    <t>КОТЛЕТЫ ИЛИ БИТОЧКИ РЫБНЫЕ ЗАПЕЧЕННЫЕ</t>
  </si>
  <si>
    <t>РИС ПРИПУЩЕННЫЙ</t>
  </si>
  <si>
    <t>14 день</t>
  </si>
  <si>
    <t xml:space="preserve">КАША МАННАЯ </t>
  </si>
  <si>
    <t>ПЕЧЕНЬ, ТУШЕННАЯ В СОУСЕ</t>
  </si>
  <si>
    <t>15 день</t>
  </si>
  <si>
    <t>ВАРЕНИКИ ПРОМЫШЛЕННОГО ПРОИЗВОДСТВА</t>
  </si>
  <si>
    <t>16 день</t>
  </si>
  <si>
    <t>17 день</t>
  </si>
  <si>
    <t>КАША "ДРУЖБА"</t>
  </si>
  <si>
    <t>ХЛЕБЦЫ РЫБНЫЕ</t>
  </si>
  <si>
    <t>18 день</t>
  </si>
  <si>
    <t>19 день</t>
  </si>
  <si>
    <t>20 день</t>
  </si>
  <si>
    <t>РИС ОТВАРНОЙ</t>
  </si>
  <si>
    <t>РЫБА, ЗАПЕЧЕННАЯ С КАРТОФЕЛЕМ ПО-РУССКИ</t>
  </si>
  <si>
    <t>в муниципальных общеобразовательных учреждениях  городского округа Большой Камень</t>
  </si>
  <si>
    <t>СЫРНИКИ</t>
  </si>
  <si>
    <t>СОУС ЯБЛОЧНЫЙ</t>
  </si>
  <si>
    <t>Процент от суточного рациона</t>
  </si>
  <si>
    <t>65.1</t>
  </si>
  <si>
    <t>33.4</t>
  </si>
  <si>
    <t>Учебные заведения, которые не могут соблюдать меню на выбор, по причине отсутствия технологического оборудования и помещений, используют примерное 20-дневное меню без вариативности</t>
  </si>
  <si>
    <t>*Примерное двадцатидневное меню с возможностью совмещения рационов питания на выбор: 1 день - 11 - день; 2 день - 12 день; 3 день - 13 день; 4 день - 14 день; 5 день - 15 день; 6 день - 16 день; 7 день - 17 день; 8 день - 18 день; 9 день - 19 день; 10 день - 20 день (первые 10 дней) и соответственно: 11 день - 1 день; 12 день - 2 день; 13 день - 3 день; 14 день - 4 день; 15 день - 5 день; 16 день - 6 день; 17 день - 7 день; 18 день - 8 день; 19 день - 9 день; 20 день - 10 день (вторые 10 дней)</t>
  </si>
  <si>
    <t>Примерное  цикличное двадцатидневное  меню, с возможностью совмещения рационов питания на выбор*,  для организации питания  детей 5-9 классов</t>
  </si>
  <si>
    <t xml:space="preserve">Приложение № 3
к Контракту № 20 
от «30» августа 2024  г.
</t>
  </si>
  <si>
    <t xml:space="preserve">Заказчик </t>
  </si>
  <si>
    <t>Исполнитель</t>
  </si>
  <si>
    <t xml:space="preserve">Директор  МБОУ ООШ № 27
с. Петровка                                   _____________ Чернов К. В.                 
</t>
  </si>
  <si>
    <t>Директор                                            _____________Яшков И.В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</si>
</sst>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horizontal="right" vertical="top"/>
    </xf>
    <xf numFmtId="164" fontId="1" fillId="0" borderId="12" xfId="0" applyNumberFormat="1" applyFont="1" applyBorder="1" applyAlignment="1">
      <alignment horizontal="right" vertical="top"/>
    </xf>
    <xf numFmtId="1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right" vertical="top"/>
    </xf>
    <xf numFmtId="164" fontId="1" fillId="0" borderId="18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164" fontId="1" fillId="0" borderId="20" xfId="0" applyNumberFormat="1" applyFont="1" applyBorder="1" applyAlignment="1">
      <alignment horizontal="right" vertical="top"/>
    </xf>
    <xf numFmtId="1" fontId="1" fillId="0" borderId="9" xfId="0" applyNumberFormat="1" applyFont="1" applyBorder="1" applyAlignment="1">
      <alignment horizontal="right" vertical="top"/>
    </xf>
    <xf numFmtId="1" fontId="1" fillId="0" borderId="11" xfId="0" applyNumberFormat="1" applyFont="1" applyBorder="1" applyAlignment="1">
      <alignment horizontal="right" vertical="top"/>
    </xf>
    <xf numFmtId="1" fontId="1" fillId="0" borderId="18" xfId="0" applyNumberFormat="1" applyFont="1" applyBorder="1" applyAlignment="1">
      <alignment horizontal="right" vertical="top"/>
    </xf>
    <xf numFmtId="1" fontId="1" fillId="0" borderId="10" xfId="0" applyNumberFormat="1" applyFont="1" applyBorder="1" applyAlignment="1">
      <alignment horizontal="right" vertical="top"/>
    </xf>
    <xf numFmtId="164" fontId="1" fillId="0" borderId="9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1" fontId="1" fillId="0" borderId="14" xfId="0" applyNumberFormat="1" applyFont="1" applyBorder="1" applyAlignment="1">
      <alignment horizontal="right" vertical="top"/>
    </xf>
    <xf numFmtId="1" fontId="1" fillId="0" borderId="15" xfId="0" applyNumberFormat="1" applyFont="1" applyBorder="1" applyAlignment="1">
      <alignment horizontal="right" vertical="top"/>
    </xf>
    <xf numFmtId="164" fontId="1" fillId="0" borderId="11" xfId="0" applyNumberFormat="1" applyFont="1" applyBorder="1" applyAlignment="1">
      <alignment horizontal="right" vertical="top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164" fontId="1" fillId="0" borderId="16" xfId="0" applyNumberFormat="1" applyFont="1" applyBorder="1" applyAlignment="1">
      <alignment horizontal="center" vertical="top"/>
    </xf>
    <xf numFmtId="164" fontId="1" fillId="0" borderId="13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/>
    <xf numFmtId="0" fontId="8" fillId="0" borderId="0" xfId="0" applyFont="1" applyAlignment="1"/>
    <xf numFmtId="0" fontId="7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7"/>
  <sheetViews>
    <sheetView tabSelected="1" view="pageBreakPreview" topLeftCell="A426" zoomScale="40" zoomScaleNormal="100" zoomScaleSheetLayoutView="40" workbookViewId="0">
      <selection activeCell="AE432" sqref="AE432"/>
    </sheetView>
  </sheetViews>
  <sheetFormatPr defaultRowHeight="15" x14ac:dyDescent="0.25"/>
  <cols>
    <col min="2" max="2" width="9.85546875" bestFit="1" customWidth="1"/>
    <col min="3" max="3" width="12.140625" bestFit="1" customWidth="1"/>
    <col min="4" max="4" width="7.28515625" customWidth="1"/>
    <col min="5" max="5" width="9.28515625" customWidth="1"/>
    <col min="6" max="6" width="0.140625" customWidth="1"/>
    <col min="7" max="7" width="6.5703125" customWidth="1"/>
    <col min="8" max="8" width="0.42578125" hidden="1" customWidth="1"/>
    <col min="9" max="9" width="6.5703125" customWidth="1"/>
    <col min="10" max="10" width="2.85546875" hidden="1" customWidth="1"/>
    <col min="11" max="11" width="9.5703125" customWidth="1"/>
    <col min="12" max="12" width="1.7109375" hidden="1" customWidth="1"/>
    <col min="13" max="13" width="9.140625" customWidth="1"/>
    <col min="14" max="14" width="1.5703125" customWidth="1"/>
    <col min="15" max="15" width="9.140625" hidden="1" customWidth="1"/>
    <col min="16" max="16" width="8.5703125" customWidth="1"/>
    <col min="17" max="17" width="9.140625" hidden="1" customWidth="1"/>
    <col min="18" max="18" width="6.28515625" customWidth="1"/>
    <col min="19" max="19" width="8.85546875" customWidth="1"/>
    <col min="20" max="20" width="9.140625" hidden="1" customWidth="1"/>
    <col min="21" max="21" width="8.28515625" bestFit="1" customWidth="1"/>
    <col min="22" max="22" width="7.85546875" customWidth="1"/>
    <col min="23" max="23" width="8.5703125" customWidth="1"/>
    <col min="24" max="24" width="7.5703125" customWidth="1"/>
    <col min="25" max="25" width="0.28515625" customWidth="1"/>
    <col min="26" max="26" width="9.140625" hidden="1" customWidth="1"/>
    <col min="27" max="27" width="6.140625" customWidth="1"/>
    <col min="28" max="28" width="9.28515625" customWidth="1"/>
    <col min="29" max="29" width="10.28515625" customWidth="1"/>
  </cols>
  <sheetData>
    <row r="1" spans="1:29" ht="36" customHeight="1" x14ac:dyDescent="0.25">
      <c r="X1" s="90" t="s">
        <v>129</v>
      </c>
      <c r="Y1" s="90"/>
      <c r="Z1" s="90"/>
      <c r="AA1" s="90"/>
      <c r="AB1" s="90"/>
      <c r="AC1" s="24"/>
    </row>
    <row r="2" spans="1:29" x14ac:dyDescent="0.25">
      <c r="X2" s="90"/>
      <c r="Y2" s="90"/>
      <c r="Z2" s="90"/>
      <c r="AA2" s="90"/>
      <c r="AB2" s="90"/>
      <c r="AC2" s="24"/>
    </row>
    <row r="3" spans="1:29" x14ac:dyDescent="0.25">
      <c r="X3" s="90"/>
      <c r="Y3" s="90"/>
      <c r="Z3" s="90"/>
      <c r="AA3" s="90"/>
      <c r="AB3" s="90"/>
      <c r="AC3" s="24"/>
    </row>
    <row r="5" spans="1:29" ht="15.75" x14ac:dyDescent="0.25">
      <c r="A5" s="87" t="s">
        <v>128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x14ac:dyDescent="0.25">
      <c r="A6" s="89"/>
      <c r="B6" s="89"/>
      <c r="C6" s="89"/>
      <c r="D6" s="89" t="s">
        <v>120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</row>
    <row r="7" spans="1:29" ht="31.5" customHeight="1" x14ac:dyDescent="0.25">
      <c r="A7" s="42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3"/>
      <c r="Z7" s="43"/>
      <c r="AA7" s="43"/>
      <c r="AB7" s="43"/>
      <c r="AC7" s="43"/>
    </row>
    <row r="8" spans="1:29" x14ac:dyDescent="0.25">
      <c r="A8" s="33" t="s">
        <v>1</v>
      </c>
      <c r="B8" s="33"/>
      <c r="C8" s="33"/>
      <c r="D8" s="33"/>
      <c r="E8" s="33" t="s">
        <v>2</v>
      </c>
      <c r="F8" s="33"/>
      <c r="G8" s="33" t="s">
        <v>3</v>
      </c>
      <c r="H8" s="33"/>
      <c r="I8" s="33"/>
      <c r="J8" s="33"/>
      <c r="K8" s="33"/>
      <c r="L8" s="33"/>
      <c r="M8" s="33" t="s">
        <v>4</v>
      </c>
      <c r="N8" s="33"/>
      <c r="O8" s="33"/>
      <c r="P8" s="33" t="s">
        <v>5</v>
      </c>
      <c r="Q8" s="33"/>
      <c r="R8" s="33"/>
      <c r="S8" s="33"/>
      <c r="T8" s="33"/>
      <c r="U8" s="33"/>
      <c r="V8" s="33" t="s">
        <v>6</v>
      </c>
      <c r="W8" s="33"/>
      <c r="X8" s="33"/>
      <c r="Y8" s="33"/>
      <c r="Z8" s="33"/>
      <c r="AA8" s="33"/>
      <c r="AB8" s="33" t="s">
        <v>7</v>
      </c>
      <c r="AC8" s="33" t="s">
        <v>8</v>
      </c>
    </row>
    <row r="9" spans="1:29" ht="41.25" customHeight="1" x14ac:dyDescent="0.25">
      <c r="A9" s="33"/>
      <c r="B9" s="33"/>
      <c r="C9" s="33"/>
      <c r="D9" s="33"/>
      <c r="E9" s="33"/>
      <c r="F9" s="33"/>
      <c r="G9" s="33" t="s">
        <v>9</v>
      </c>
      <c r="H9" s="33"/>
      <c r="I9" s="33" t="s">
        <v>10</v>
      </c>
      <c r="J9" s="33"/>
      <c r="K9" s="33" t="s">
        <v>11</v>
      </c>
      <c r="L9" s="33"/>
      <c r="M9" s="33"/>
      <c r="N9" s="33"/>
      <c r="O9" s="33"/>
      <c r="P9" s="33" t="s">
        <v>12</v>
      </c>
      <c r="Q9" s="33"/>
      <c r="R9" s="1" t="s">
        <v>13</v>
      </c>
      <c r="S9" s="33" t="s">
        <v>14</v>
      </c>
      <c r="T9" s="33"/>
      <c r="U9" s="1" t="s">
        <v>15</v>
      </c>
      <c r="V9" s="1" t="s">
        <v>16</v>
      </c>
      <c r="W9" s="1" t="s">
        <v>17</v>
      </c>
      <c r="X9" s="33" t="s">
        <v>18</v>
      </c>
      <c r="Y9" s="33"/>
      <c r="Z9" s="33"/>
      <c r="AA9" s="1" t="s">
        <v>19</v>
      </c>
      <c r="AB9" s="33"/>
      <c r="AC9" s="33"/>
    </row>
    <row r="10" spans="1:29" x14ac:dyDescent="0.25">
      <c r="A10" s="33" t="s">
        <v>20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 x14ac:dyDescent="0.25">
      <c r="A11" s="34" t="s">
        <v>21</v>
      </c>
      <c r="B11" s="34"/>
      <c r="C11" s="34"/>
      <c r="D11" s="34"/>
      <c r="E11" s="35">
        <v>80</v>
      </c>
      <c r="F11" s="35"/>
      <c r="G11" s="32">
        <v>10.199999999999999</v>
      </c>
      <c r="H11" s="32"/>
      <c r="I11" s="32">
        <v>9.1999999999999993</v>
      </c>
      <c r="J11" s="32"/>
      <c r="K11" s="32">
        <v>0.6</v>
      </c>
      <c r="L11" s="32"/>
      <c r="M11" s="32">
        <v>126</v>
      </c>
      <c r="N11" s="32"/>
      <c r="O11" s="32"/>
      <c r="P11" s="32">
        <v>0.06</v>
      </c>
      <c r="Q11" s="32"/>
      <c r="R11" s="2">
        <v>0</v>
      </c>
      <c r="S11" s="32">
        <v>0.2</v>
      </c>
      <c r="T11" s="32"/>
      <c r="U11" s="2">
        <v>0.4</v>
      </c>
      <c r="V11" s="2">
        <v>44</v>
      </c>
      <c r="W11" s="2">
        <v>10</v>
      </c>
      <c r="X11" s="32">
        <v>154</v>
      </c>
      <c r="Y11" s="32"/>
      <c r="Z11" s="32"/>
      <c r="AA11" s="2">
        <v>2</v>
      </c>
      <c r="AB11" s="3">
        <v>213</v>
      </c>
      <c r="AC11" s="3">
        <v>2008</v>
      </c>
    </row>
    <row r="12" spans="1:29" x14ac:dyDescent="0.25">
      <c r="A12" s="34" t="s">
        <v>22</v>
      </c>
      <c r="B12" s="34"/>
      <c r="C12" s="34"/>
      <c r="D12" s="34"/>
      <c r="E12" s="35">
        <v>250</v>
      </c>
      <c r="F12" s="35"/>
      <c r="G12" s="32">
        <v>5.9</v>
      </c>
      <c r="H12" s="32"/>
      <c r="I12" s="32">
        <v>5.5</v>
      </c>
      <c r="J12" s="32"/>
      <c r="K12" s="32">
        <v>47.3</v>
      </c>
      <c r="L12" s="32"/>
      <c r="M12" s="32">
        <v>263.60000000000002</v>
      </c>
      <c r="N12" s="32"/>
      <c r="O12" s="32"/>
      <c r="P12" s="32">
        <v>0</v>
      </c>
      <c r="Q12" s="32"/>
      <c r="R12" s="2">
        <v>0.2</v>
      </c>
      <c r="S12" s="32">
        <v>0</v>
      </c>
      <c r="T12" s="32"/>
      <c r="U12" s="2">
        <v>0.3</v>
      </c>
      <c r="V12" s="2">
        <v>101.9</v>
      </c>
      <c r="W12" s="2">
        <v>35.4</v>
      </c>
      <c r="X12" s="32">
        <v>145.30000000000001</v>
      </c>
      <c r="Y12" s="32"/>
      <c r="Z12" s="32"/>
      <c r="AA12" s="2">
        <v>0.6</v>
      </c>
      <c r="AB12" s="3">
        <v>174</v>
      </c>
      <c r="AC12" s="3">
        <v>2011</v>
      </c>
    </row>
    <row r="13" spans="1:29" x14ac:dyDescent="0.25">
      <c r="A13" s="34" t="s">
        <v>23</v>
      </c>
      <c r="B13" s="34"/>
      <c r="C13" s="34"/>
      <c r="D13" s="34"/>
      <c r="E13" s="35">
        <v>200</v>
      </c>
      <c r="F13" s="35"/>
      <c r="G13" s="32">
        <v>0.2</v>
      </c>
      <c r="H13" s="32"/>
      <c r="I13" s="32">
        <v>0</v>
      </c>
      <c r="J13" s="32"/>
      <c r="K13" s="32">
        <v>13.1</v>
      </c>
      <c r="L13" s="32"/>
      <c r="M13" s="32">
        <v>53.7</v>
      </c>
      <c r="N13" s="32"/>
      <c r="O13" s="32"/>
      <c r="P13" s="32">
        <v>0</v>
      </c>
      <c r="Q13" s="32"/>
      <c r="R13" s="2">
        <v>0.4</v>
      </c>
      <c r="S13" s="32">
        <v>0</v>
      </c>
      <c r="T13" s="32"/>
      <c r="U13" s="2">
        <v>0.1</v>
      </c>
      <c r="V13" s="2">
        <v>14.7</v>
      </c>
      <c r="W13" s="2">
        <v>6.9</v>
      </c>
      <c r="X13" s="32">
        <v>9.1999999999999993</v>
      </c>
      <c r="Y13" s="32"/>
      <c r="Z13" s="32"/>
      <c r="AA13" s="2">
        <v>1</v>
      </c>
      <c r="AB13" s="3" t="s">
        <v>24</v>
      </c>
      <c r="AC13" s="3">
        <v>2020</v>
      </c>
    </row>
    <row r="14" spans="1:29" x14ac:dyDescent="0.25">
      <c r="A14" s="34" t="s">
        <v>25</v>
      </c>
      <c r="B14" s="34"/>
      <c r="C14" s="34"/>
      <c r="D14" s="34"/>
      <c r="E14" s="35">
        <v>60</v>
      </c>
      <c r="F14" s="35"/>
      <c r="G14" s="32">
        <v>3.8</v>
      </c>
      <c r="H14" s="32"/>
      <c r="I14" s="32">
        <v>1.1000000000000001</v>
      </c>
      <c r="J14" s="32"/>
      <c r="K14" s="32">
        <v>24</v>
      </c>
      <c r="L14" s="32"/>
      <c r="M14" s="32">
        <v>120.1</v>
      </c>
      <c r="N14" s="32"/>
      <c r="O14" s="32"/>
      <c r="P14" s="32">
        <v>0.1</v>
      </c>
      <c r="Q14" s="32"/>
      <c r="R14" s="2">
        <v>0</v>
      </c>
      <c r="S14" s="32">
        <v>0</v>
      </c>
      <c r="T14" s="32"/>
      <c r="U14" s="2">
        <v>0.3</v>
      </c>
      <c r="V14" s="2">
        <v>8</v>
      </c>
      <c r="W14" s="2">
        <v>5.5</v>
      </c>
      <c r="X14" s="32">
        <v>29</v>
      </c>
      <c r="Y14" s="32"/>
      <c r="Z14" s="32"/>
      <c r="AA14" s="2">
        <v>0.3</v>
      </c>
      <c r="AB14" s="3" t="s">
        <v>26</v>
      </c>
      <c r="AC14" s="3">
        <v>2020</v>
      </c>
    </row>
    <row r="15" spans="1:29" x14ac:dyDescent="0.25">
      <c r="A15" s="31" t="s">
        <v>27</v>
      </c>
      <c r="B15" s="31"/>
      <c r="C15" s="31"/>
      <c r="D15" s="31"/>
      <c r="E15" s="33">
        <v>590</v>
      </c>
      <c r="F15" s="33"/>
      <c r="G15" s="30">
        <v>20.100000000000001</v>
      </c>
      <c r="H15" s="30"/>
      <c r="I15" s="30">
        <v>15.8</v>
      </c>
      <c r="J15" s="30"/>
      <c r="K15" s="30">
        <v>85</v>
      </c>
      <c r="L15" s="30"/>
      <c r="M15" s="30">
        <v>563.4</v>
      </c>
      <c r="N15" s="30"/>
      <c r="O15" s="30"/>
      <c r="P15" s="30">
        <v>0.16</v>
      </c>
      <c r="Q15" s="30"/>
      <c r="R15" s="4">
        <v>0.6</v>
      </c>
      <c r="S15" s="30">
        <v>0.2</v>
      </c>
      <c r="T15" s="30"/>
      <c r="U15" s="4">
        <v>1.1000000000000001</v>
      </c>
      <c r="V15" s="4">
        <v>168.6</v>
      </c>
      <c r="W15" s="4">
        <v>57.8</v>
      </c>
      <c r="X15" s="30">
        <v>337.5</v>
      </c>
      <c r="Y15" s="30"/>
      <c r="Z15" s="30"/>
      <c r="AA15" s="4">
        <v>3.9</v>
      </c>
      <c r="AB15" s="5"/>
      <c r="AC15" s="5"/>
    </row>
    <row r="16" spans="1:29" x14ac:dyDescent="0.25">
      <c r="A16" s="49" t="s">
        <v>123</v>
      </c>
      <c r="B16" s="50"/>
      <c r="C16" s="50"/>
      <c r="D16" s="50"/>
      <c r="E16" s="6"/>
      <c r="F16" s="6"/>
      <c r="G16" s="7"/>
      <c r="H16" s="7"/>
      <c r="I16" s="7"/>
      <c r="J16" s="7"/>
      <c r="K16" s="7"/>
      <c r="L16" s="7"/>
      <c r="M16" s="40">
        <v>20.7</v>
      </c>
      <c r="N16" s="40"/>
      <c r="O16" s="7"/>
      <c r="P16" s="7"/>
      <c r="Q16" s="7"/>
      <c r="R16" s="7"/>
      <c r="S16" s="7"/>
      <c r="T16" s="7"/>
      <c r="U16" s="7"/>
      <c r="V16" s="7"/>
      <c r="W16" s="7"/>
      <c r="X16" s="7"/>
      <c r="Y16" s="39"/>
      <c r="Z16" s="39"/>
      <c r="AA16" s="7"/>
      <c r="AB16" s="8"/>
      <c r="AC16" s="8"/>
    </row>
    <row r="17" spans="1:29" x14ac:dyDescent="0.25">
      <c r="A17" s="33" t="s">
        <v>28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29" x14ac:dyDescent="0.25">
      <c r="A18" s="34" t="s">
        <v>29</v>
      </c>
      <c r="B18" s="34"/>
      <c r="C18" s="34"/>
      <c r="D18" s="34"/>
      <c r="E18" s="35">
        <v>100</v>
      </c>
      <c r="F18" s="35"/>
      <c r="G18" s="32">
        <v>1.6</v>
      </c>
      <c r="H18" s="32"/>
      <c r="I18" s="32">
        <v>2.5</v>
      </c>
      <c r="J18" s="32"/>
      <c r="K18" s="32">
        <v>9.1999999999999993</v>
      </c>
      <c r="L18" s="32"/>
      <c r="M18" s="32">
        <v>65.900000000000006</v>
      </c>
      <c r="N18" s="32"/>
      <c r="O18" s="32"/>
      <c r="P18" s="32">
        <v>0</v>
      </c>
      <c r="Q18" s="32"/>
      <c r="R18" s="2">
        <v>4.3</v>
      </c>
      <c r="S18" s="32">
        <v>0</v>
      </c>
      <c r="T18" s="32"/>
      <c r="U18" s="2">
        <v>1.3</v>
      </c>
      <c r="V18" s="2">
        <v>38.700000000000003</v>
      </c>
      <c r="W18" s="2">
        <v>21.6</v>
      </c>
      <c r="X18" s="32">
        <v>42.5</v>
      </c>
      <c r="Y18" s="32"/>
      <c r="Z18" s="32"/>
      <c r="AA18" s="2">
        <v>1.4</v>
      </c>
      <c r="AB18" s="3">
        <v>33</v>
      </c>
      <c r="AC18" s="3">
        <v>2011</v>
      </c>
    </row>
    <row r="19" spans="1:29" x14ac:dyDescent="0.25">
      <c r="A19" s="34" t="s">
        <v>30</v>
      </c>
      <c r="B19" s="34"/>
      <c r="C19" s="34"/>
      <c r="D19" s="34"/>
      <c r="E19" s="35">
        <v>250</v>
      </c>
      <c r="F19" s="35"/>
      <c r="G19" s="32">
        <v>3.4</v>
      </c>
      <c r="H19" s="32"/>
      <c r="I19" s="32">
        <v>7.3</v>
      </c>
      <c r="J19" s="32"/>
      <c r="K19" s="32">
        <v>8.6</v>
      </c>
      <c r="L19" s="32"/>
      <c r="M19" s="32">
        <v>113.8</v>
      </c>
      <c r="N19" s="32"/>
      <c r="O19" s="32"/>
      <c r="P19" s="32">
        <v>0.1</v>
      </c>
      <c r="Q19" s="32"/>
      <c r="R19" s="2">
        <v>12</v>
      </c>
      <c r="S19" s="32">
        <v>0.2</v>
      </c>
      <c r="T19" s="32"/>
      <c r="U19" s="2">
        <v>1.4</v>
      </c>
      <c r="V19" s="2">
        <v>40.6</v>
      </c>
      <c r="W19" s="2">
        <v>22.3</v>
      </c>
      <c r="X19" s="32">
        <v>56.4</v>
      </c>
      <c r="Y19" s="32"/>
      <c r="Z19" s="32"/>
      <c r="AA19" s="2">
        <v>1.2</v>
      </c>
      <c r="AB19" s="3">
        <v>84</v>
      </c>
      <c r="AC19" s="3">
        <v>2008</v>
      </c>
    </row>
    <row r="20" spans="1:29" x14ac:dyDescent="0.25">
      <c r="A20" s="34" t="s">
        <v>31</v>
      </c>
      <c r="B20" s="34"/>
      <c r="C20" s="34"/>
      <c r="D20" s="34"/>
      <c r="E20" s="35">
        <v>100</v>
      </c>
      <c r="F20" s="35"/>
      <c r="G20" s="32">
        <v>13.7</v>
      </c>
      <c r="H20" s="32"/>
      <c r="I20" s="32">
        <v>9.5</v>
      </c>
      <c r="J20" s="32"/>
      <c r="K20" s="32">
        <v>4.7</v>
      </c>
      <c r="L20" s="32"/>
      <c r="M20" s="32">
        <v>174.6</v>
      </c>
      <c r="N20" s="32"/>
      <c r="O20" s="32"/>
      <c r="P20" s="32">
        <v>0.1</v>
      </c>
      <c r="Q20" s="32"/>
      <c r="R20" s="2">
        <v>9.1999999999999993</v>
      </c>
      <c r="S20" s="32">
        <v>4.3</v>
      </c>
      <c r="T20" s="32"/>
      <c r="U20" s="2">
        <v>2.6</v>
      </c>
      <c r="V20" s="2">
        <v>58.6</v>
      </c>
      <c r="W20" s="2">
        <v>16.5</v>
      </c>
      <c r="X20" s="32">
        <v>216.6</v>
      </c>
      <c r="Y20" s="32"/>
      <c r="Z20" s="32"/>
      <c r="AA20" s="2">
        <v>3.8</v>
      </c>
      <c r="AB20" s="3">
        <v>255</v>
      </c>
      <c r="AC20" s="3">
        <v>2011</v>
      </c>
    </row>
    <row r="21" spans="1:29" x14ac:dyDescent="0.25">
      <c r="A21" s="34" t="s">
        <v>32</v>
      </c>
      <c r="B21" s="34"/>
      <c r="C21" s="34"/>
      <c r="D21" s="34"/>
      <c r="E21" s="35">
        <v>180</v>
      </c>
      <c r="F21" s="35"/>
      <c r="G21" s="32">
        <v>9.5</v>
      </c>
      <c r="H21" s="32"/>
      <c r="I21" s="32">
        <v>7.4</v>
      </c>
      <c r="J21" s="32"/>
      <c r="K21" s="32">
        <v>43.2</v>
      </c>
      <c r="L21" s="32"/>
      <c r="M21" s="32">
        <v>276.60000000000002</v>
      </c>
      <c r="N21" s="32"/>
      <c r="O21" s="32"/>
      <c r="P21" s="32">
        <v>0.2</v>
      </c>
      <c r="Q21" s="32"/>
      <c r="R21" s="2">
        <v>0</v>
      </c>
      <c r="S21" s="32">
        <v>0</v>
      </c>
      <c r="T21" s="32"/>
      <c r="U21" s="2">
        <v>5.3</v>
      </c>
      <c r="V21" s="2">
        <v>21.5</v>
      </c>
      <c r="W21" s="2">
        <v>141.6</v>
      </c>
      <c r="X21" s="32">
        <v>210.6</v>
      </c>
      <c r="Y21" s="32"/>
      <c r="Z21" s="32"/>
      <c r="AA21" s="2">
        <v>5</v>
      </c>
      <c r="AB21" s="3">
        <v>323</v>
      </c>
      <c r="AC21" s="3">
        <v>2008</v>
      </c>
    </row>
    <row r="22" spans="1:29" x14ac:dyDescent="0.25">
      <c r="A22" s="34" t="s">
        <v>33</v>
      </c>
      <c r="B22" s="34"/>
      <c r="C22" s="34"/>
      <c r="D22" s="34"/>
      <c r="E22" s="35">
        <v>200</v>
      </c>
      <c r="F22" s="35"/>
      <c r="G22" s="32">
        <v>0</v>
      </c>
      <c r="H22" s="32"/>
      <c r="I22" s="32">
        <v>0</v>
      </c>
      <c r="J22" s="32"/>
      <c r="K22" s="32">
        <v>14.6</v>
      </c>
      <c r="L22" s="32"/>
      <c r="M22" s="32">
        <v>58.1</v>
      </c>
      <c r="N22" s="32"/>
      <c r="O22" s="32"/>
      <c r="P22" s="32">
        <v>0</v>
      </c>
      <c r="Q22" s="32"/>
      <c r="R22" s="2">
        <v>0</v>
      </c>
      <c r="S22" s="32">
        <v>0</v>
      </c>
      <c r="T22" s="32"/>
      <c r="U22" s="2">
        <v>0</v>
      </c>
      <c r="V22" s="2">
        <v>8.9</v>
      </c>
      <c r="W22" s="2">
        <v>1.9</v>
      </c>
      <c r="X22" s="32">
        <v>0</v>
      </c>
      <c r="Y22" s="32"/>
      <c r="Z22" s="32"/>
      <c r="AA22" s="2">
        <v>0</v>
      </c>
      <c r="AB22" s="3">
        <v>402</v>
      </c>
      <c r="AC22" s="3">
        <v>2008</v>
      </c>
    </row>
    <row r="23" spans="1:29" x14ac:dyDescent="0.25">
      <c r="A23" s="34" t="s">
        <v>25</v>
      </c>
      <c r="B23" s="34"/>
      <c r="C23" s="34"/>
      <c r="D23" s="34"/>
      <c r="E23" s="35">
        <v>60</v>
      </c>
      <c r="F23" s="35"/>
      <c r="G23" s="32">
        <v>4.5999999999999996</v>
      </c>
      <c r="H23" s="32"/>
      <c r="I23" s="32">
        <v>1.3</v>
      </c>
      <c r="J23" s="32"/>
      <c r="K23" s="32">
        <v>29.2</v>
      </c>
      <c r="L23" s="32"/>
      <c r="M23" s="32">
        <v>146.69999999999999</v>
      </c>
      <c r="N23" s="32"/>
      <c r="O23" s="32"/>
      <c r="P23" s="32">
        <v>0.1</v>
      </c>
      <c r="Q23" s="32"/>
      <c r="R23" s="2">
        <v>0</v>
      </c>
      <c r="S23" s="32">
        <v>0</v>
      </c>
      <c r="T23" s="32"/>
      <c r="U23" s="2">
        <v>0.4</v>
      </c>
      <c r="V23" s="2">
        <v>9.9</v>
      </c>
      <c r="W23" s="2">
        <v>6.7</v>
      </c>
      <c r="X23" s="32">
        <v>35.799999999999997</v>
      </c>
      <c r="Y23" s="32"/>
      <c r="Z23" s="32"/>
      <c r="AA23" s="2">
        <v>0.4</v>
      </c>
      <c r="AB23" s="3">
        <v>1</v>
      </c>
      <c r="AC23" s="3">
        <v>2011</v>
      </c>
    </row>
    <row r="24" spans="1:29" x14ac:dyDescent="0.25">
      <c r="A24" s="31" t="s">
        <v>27</v>
      </c>
      <c r="B24" s="31"/>
      <c r="C24" s="31"/>
      <c r="D24" s="31"/>
      <c r="E24" s="33">
        <v>890</v>
      </c>
      <c r="F24" s="33"/>
      <c r="G24" s="30">
        <v>32.799999999999997</v>
      </c>
      <c r="H24" s="30"/>
      <c r="I24" s="30">
        <v>28</v>
      </c>
      <c r="J24" s="30"/>
      <c r="K24" s="30">
        <v>109.5</v>
      </c>
      <c r="L24" s="30"/>
      <c r="M24" s="30">
        <v>835.7</v>
      </c>
      <c r="N24" s="30"/>
      <c r="O24" s="30"/>
      <c r="P24" s="30">
        <v>0.5</v>
      </c>
      <c r="Q24" s="30"/>
      <c r="R24" s="4">
        <v>25.5</v>
      </c>
      <c r="S24" s="30">
        <v>4.5</v>
      </c>
      <c r="T24" s="30"/>
      <c r="U24" s="4">
        <v>11</v>
      </c>
      <c r="V24" s="4">
        <v>178.2</v>
      </c>
      <c r="W24" s="4">
        <v>210.6</v>
      </c>
      <c r="X24" s="30">
        <v>561.9</v>
      </c>
      <c r="Y24" s="30"/>
      <c r="Z24" s="30"/>
      <c r="AA24" s="4">
        <v>11.8</v>
      </c>
      <c r="AB24" s="5"/>
      <c r="AC24" s="5"/>
    </row>
    <row r="25" spans="1:29" x14ac:dyDescent="0.25">
      <c r="A25" s="49" t="s">
        <v>123</v>
      </c>
      <c r="B25" s="50"/>
      <c r="C25" s="50"/>
      <c r="D25" s="50"/>
      <c r="E25" s="37"/>
      <c r="F25" s="38"/>
      <c r="G25" s="37"/>
      <c r="H25" s="38"/>
      <c r="I25" s="37"/>
      <c r="J25" s="38"/>
      <c r="K25" s="37"/>
      <c r="L25" s="38"/>
      <c r="M25" s="37">
        <v>30.7</v>
      </c>
      <c r="N25" s="38"/>
      <c r="O25" s="4"/>
      <c r="P25" s="4"/>
      <c r="Q25" s="4"/>
      <c r="R25" s="4"/>
      <c r="S25" s="4"/>
      <c r="T25" s="4"/>
      <c r="U25" s="4"/>
      <c r="V25" s="4"/>
      <c r="W25" s="4"/>
      <c r="X25" s="37"/>
      <c r="Y25" s="38"/>
      <c r="Z25" s="4"/>
      <c r="AA25" s="4"/>
      <c r="AB25" s="5"/>
      <c r="AC25" s="5"/>
    </row>
    <row r="26" spans="1:29" x14ac:dyDescent="0.25">
      <c r="A26" s="31" t="s">
        <v>34</v>
      </c>
      <c r="B26" s="31"/>
      <c r="C26" s="31"/>
      <c r="D26" s="31"/>
      <c r="E26" s="31"/>
      <c r="F26" s="31"/>
      <c r="G26" s="30">
        <v>52.9</v>
      </c>
      <c r="H26" s="30"/>
      <c r="I26" s="30">
        <v>43.8</v>
      </c>
      <c r="J26" s="30"/>
      <c r="K26" s="30">
        <v>194.5</v>
      </c>
      <c r="L26" s="30"/>
      <c r="M26" s="30">
        <v>1399.1</v>
      </c>
      <c r="N26" s="30"/>
      <c r="O26" s="30"/>
      <c r="P26" s="30">
        <v>0.66</v>
      </c>
      <c r="Q26" s="30"/>
      <c r="R26" s="4">
        <v>26.1</v>
      </c>
      <c r="S26" s="30">
        <v>4.7</v>
      </c>
      <c r="T26" s="30"/>
      <c r="U26" s="4">
        <v>12.1</v>
      </c>
      <c r="V26" s="4">
        <v>346.8</v>
      </c>
      <c r="W26" s="4">
        <v>268.39999999999998</v>
      </c>
      <c r="X26" s="30">
        <v>899.4</v>
      </c>
      <c r="Y26" s="30"/>
      <c r="Z26" s="30"/>
      <c r="AA26" s="4">
        <v>15.7</v>
      </c>
      <c r="AB26" s="5"/>
      <c r="AC26" s="5"/>
    </row>
    <row r="27" spans="1:29" x14ac:dyDescent="0.25">
      <c r="A27" s="49" t="s">
        <v>123</v>
      </c>
      <c r="B27" s="50"/>
      <c r="C27" s="50"/>
      <c r="D27" s="50"/>
      <c r="E27" s="6"/>
      <c r="F27" s="6"/>
      <c r="G27" s="7"/>
      <c r="H27" s="7"/>
      <c r="I27" s="7"/>
      <c r="J27" s="7"/>
      <c r="K27" s="7"/>
      <c r="L27" s="7"/>
      <c r="M27" s="40">
        <v>51.4</v>
      </c>
      <c r="N27" s="40"/>
      <c r="O27" s="7"/>
      <c r="P27" s="7"/>
      <c r="Q27" s="7"/>
      <c r="R27" s="7"/>
      <c r="S27" s="7"/>
      <c r="T27" s="7"/>
      <c r="U27" s="7"/>
      <c r="V27" s="7"/>
      <c r="W27" s="7"/>
      <c r="X27" s="7"/>
      <c r="Y27" s="39"/>
      <c r="Z27" s="39"/>
      <c r="AA27" s="7"/>
      <c r="AB27" s="8"/>
      <c r="AC27" s="8"/>
    </row>
    <row r="28" spans="1:29" x14ac:dyDescent="0.25">
      <c r="A28" s="33" t="s">
        <v>35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84"/>
      <c r="Z28" s="84"/>
      <c r="AA28" s="84"/>
      <c r="AB28" s="84"/>
      <c r="AC28" s="84"/>
    </row>
    <row r="29" spans="1:29" x14ac:dyDescent="0.25">
      <c r="A29" s="33" t="s">
        <v>1</v>
      </c>
      <c r="B29" s="33"/>
      <c r="C29" s="33"/>
      <c r="D29" s="33"/>
      <c r="E29" s="33" t="s">
        <v>2</v>
      </c>
      <c r="F29" s="33"/>
      <c r="G29" s="33" t="s">
        <v>3</v>
      </c>
      <c r="H29" s="33"/>
      <c r="I29" s="33"/>
      <c r="J29" s="33"/>
      <c r="K29" s="33"/>
      <c r="L29" s="33"/>
      <c r="M29" s="33" t="s">
        <v>4</v>
      </c>
      <c r="N29" s="33"/>
      <c r="O29" s="33"/>
      <c r="P29" s="33" t="s">
        <v>5</v>
      </c>
      <c r="Q29" s="33"/>
      <c r="R29" s="33"/>
      <c r="S29" s="33"/>
      <c r="T29" s="33"/>
      <c r="U29" s="33"/>
      <c r="V29" s="33" t="s">
        <v>6</v>
      </c>
      <c r="W29" s="33"/>
      <c r="X29" s="33"/>
      <c r="Y29" s="33"/>
      <c r="Z29" s="33"/>
      <c r="AA29" s="33"/>
      <c r="AB29" s="33" t="s">
        <v>7</v>
      </c>
      <c r="AC29" s="33" t="s">
        <v>8</v>
      </c>
    </row>
    <row r="30" spans="1:29" ht="37.5" customHeight="1" x14ac:dyDescent="0.25">
      <c r="A30" s="33"/>
      <c r="B30" s="33"/>
      <c r="C30" s="33"/>
      <c r="D30" s="33"/>
      <c r="E30" s="33"/>
      <c r="F30" s="33"/>
      <c r="G30" s="33" t="s">
        <v>9</v>
      </c>
      <c r="H30" s="33"/>
      <c r="I30" s="33" t="s">
        <v>10</v>
      </c>
      <c r="J30" s="33"/>
      <c r="K30" s="33" t="s">
        <v>11</v>
      </c>
      <c r="L30" s="33"/>
      <c r="M30" s="33"/>
      <c r="N30" s="33"/>
      <c r="O30" s="33"/>
      <c r="P30" s="33" t="s">
        <v>12</v>
      </c>
      <c r="Q30" s="33"/>
      <c r="R30" s="1" t="s">
        <v>13</v>
      </c>
      <c r="S30" s="33" t="s">
        <v>14</v>
      </c>
      <c r="T30" s="33"/>
      <c r="U30" s="1" t="s">
        <v>15</v>
      </c>
      <c r="V30" s="1" t="s">
        <v>16</v>
      </c>
      <c r="W30" s="1" t="s">
        <v>17</v>
      </c>
      <c r="X30" s="33" t="s">
        <v>18</v>
      </c>
      <c r="Y30" s="33"/>
      <c r="Z30" s="33"/>
      <c r="AA30" s="1" t="s">
        <v>19</v>
      </c>
      <c r="AB30" s="33"/>
      <c r="AC30" s="33"/>
    </row>
    <row r="31" spans="1:29" x14ac:dyDescent="0.25">
      <c r="A31" s="33" t="s">
        <v>20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spans="1:29" x14ac:dyDescent="0.25">
      <c r="A32" s="34" t="s">
        <v>36</v>
      </c>
      <c r="B32" s="34"/>
      <c r="C32" s="34"/>
      <c r="D32" s="34"/>
      <c r="E32" s="35">
        <v>95</v>
      </c>
      <c r="F32" s="35"/>
      <c r="G32" s="32">
        <v>1.9</v>
      </c>
      <c r="H32" s="32"/>
      <c r="I32" s="32">
        <v>1.4</v>
      </c>
      <c r="J32" s="32"/>
      <c r="K32" s="32">
        <v>2.9</v>
      </c>
      <c r="L32" s="32"/>
      <c r="M32" s="32">
        <v>45.6</v>
      </c>
      <c r="N32" s="32"/>
      <c r="O32" s="32"/>
      <c r="P32" s="32">
        <v>0</v>
      </c>
      <c r="Q32" s="32"/>
      <c r="R32" s="2">
        <v>0.7</v>
      </c>
      <c r="S32" s="32">
        <v>0</v>
      </c>
      <c r="T32" s="32"/>
      <c r="U32" s="2">
        <v>0</v>
      </c>
      <c r="V32" s="2">
        <v>114</v>
      </c>
      <c r="W32" s="2">
        <v>13.3</v>
      </c>
      <c r="X32" s="32">
        <v>90.3</v>
      </c>
      <c r="Y32" s="32"/>
      <c r="Z32" s="32"/>
      <c r="AA32" s="2">
        <v>0</v>
      </c>
      <c r="AB32" s="3" t="s">
        <v>37</v>
      </c>
      <c r="AC32" s="3" t="s">
        <v>37</v>
      </c>
    </row>
    <row r="33" spans="1:29" x14ac:dyDescent="0.25">
      <c r="A33" s="34" t="s">
        <v>38</v>
      </c>
      <c r="B33" s="34"/>
      <c r="C33" s="34"/>
      <c r="D33" s="34"/>
      <c r="E33" s="35">
        <v>230</v>
      </c>
      <c r="F33" s="35"/>
      <c r="G33" s="32">
        <v>11.5</v>
      </c>
      <c r="H33" s="32"/>
      <c r="I33" s="32">
        <v>10.4</v>
      </c>
      <c r="J33" s="32"/>
      <c r="K33" s="32">
        <v>55.1</v>
      </c>
      <c r="L33" s="32"/>
      <c r="M33" s="32">
        <v>361.1</v>
      </c>
      <c r="N33" s="32"/>
      <c r="O33" s="32"/>
      <c r="P33" s="32">
        <v>0.1</v>
      </c>
      <c r="Q33" s="32"/>
      <c r="R33" s="2">
        <v>0</v>
      </c>
      <c r="S33" s="32">
        <v>0</v>
      </c>
      <c r="T33" s="32"/>
      <c r="U33" s="2">
        <v>3.2</v>
      </c>
      <c r="V33" s="2">
        <v>123.4</v>
      </c>
      <c r="W33" s="2">
        <v>16.399999999999999</v>
      </c>
      <c r="X33" s="32">
        <v>117.1</v>
      </c>
      <c r="Y33" s="32"/>
      <c r="Z33" s="32"/>
      <c r="AA33" s="2">
        <v>1.6</v>
      </c>
      <c r="AB33" s="3">
        <v>207</v>
      </c>
      <c r="AC33" s="3">
        <v>2011</v>
      </c>
    </row>
    <row r="34" spans="1:29" x14ac:dyDescent="0.25">
      <c r="A34" s="34" t="s">
        <v>39</v>
      </c>
      <c r="B34" s="34"/>
      <c r="C34" s="34"/>
      <c r="D34" s="34"/>
      <c r="E34" s="35">
        <v>200</v>
      </c>
      <c r="F34" s="35"/>
      <c r="G34" s="32">
        <v>0.3</v>
      </c>
      <c r="H34" s="32"/>
      <c r="I34" s="32">
        <v>0.1</v>
      </c>
      <c r="J34" s="32"/>
      <c r="K34" s="32">
        <v>14.1</v>
      </c>
      <c r="L34" s="32"/>
      <c r="M34" s="32">
        <v>61.5</v>
      </c>
      <c r="N34" s="32"/>
      <c r="O34" s="32"/>
      <c r="P34" s="32">
        <v>0</v>
      </c>
      <c r="Q34" s="32"/>
      <c r="R34" s="2">
        <v>20</v>
      </c>
      <c r="S34" s="32">
        <v>0.1</v>
      </c>
      <c r="T34" s="32"/>
      <c r="U34" s="2">
        <v>0</v>
      </c>
      <c r="V34" s="2">
        <v>13.3</v>
      </c>
      <c r="W34" s="2">
        <v>4.5999999999999996</v>
      </c>
      <c r="X34" s="32">
        <v>4.5</v>
      </c>
      <c r="Y34" s="32"/>
      <c r="Z34" s="32"/>
      <c r="AA34" s="2">
        <v>0.6</v>
      </c>
      <c r="AB34" s="3" t="s">
        <v>40</v>
      </c>
      <c r="AC34" s="3">
        <v>2020</v>
      </c>
    </row>
    <row r="35" spans="1:29" x14ac:dyDescent="0.25">
      <c r="A35" s="34" t="s">
        <v>25</v>
      </c>
      <c r="B35" s="34"/>
      <c r="C35" s="34"/>
      <c r="D35" s="34"/>
      <c r="E35" s="35">
        <v>60</v>
      </c>
      <c r="F35" s="35"/>
      <c r="G35" s="32">
        <v>3.8</v>
      </c>
      <c r="H35" s="32"/>
      <c r="I35" s="32">
        <v>1.2</v>
      </c>
      <c r="J35" s="32"/>
      <c r="K35" s="32">
        <v>24.1</v>
      </c>
      <c r="L35" s="32"/>
      <c r="M35" s="32">
        <v>121.4</v>
      </c>
      <c r="N35" s="32"/>
      <c r="O35" s="32"/>
      <c r="P35" s="32">
        <v>0.1</v>
      </c>
      <c r="Q35" s="32"/>
      <c r="R35" s="2">
        <v>0</v>
      </c>
      <c r="S35" s="32">
        <v>0</v>
      </c>
      <c r="T35" s="32"/>
      <c r="U35" s="2">
        <v>0.3</v>
      </c>
      <c r="V35" s="2">
        <v>8.1999999999999993</v>
      </c>
      <c r="W35" s="2">
        <v>5.6</v>
      </c>
      <c r="X35" s="32">
        <v>29.5</v>
      </c>
      <c r="Y35" s="32"/>
      <c r="Z35" s="32"/>
      <c r="AA35" s="2">
        <v>0.3</v>
      </c>
      <c r="AB35" s="3" t="s">
        <v>26</v>
      </c>
      <c r="AC35" s="3">
        <v>2020</v>
      </c>
    </row>
    <row r="36" spans="1:29" x14ac:dyDescent="0.25">
      <c r="A36" s="31" t="s">
        <v>27</v>
      </c>
      <c r="B36" s="31"/>
      <c r="C36" s="31"/>
      <c r="D36" s="31"/>
      <c r="E36" s="33">
        <v>585</v>
      </c>
      <c r="F36" s="33"/>
      <c r="G36" s="30">
        <v>17.5</v>
      </c>
      <c r="H36" s="30"/>
      <c r="I36" s="30">
        <v>13.1</v>
      </c>
      <c r="J36" s="30"/>
      <c r="K36" s="30">
        <v>96.2</v>
      </c>
      <c r="L36" s="30"/>
      <c r="M36" s="30">
        <v>589.6</v>
      </c>
      <c r="N36" s="30"/>
      <c r="O36" s="30"/>
      <c r="P36" s="30">
        <v>0.2</v>
      </c>
      <c r="Q36" s="30"/>
      <c r="R36" s="4">
        <v>20.7</v>
      </c>
      <c r="S36" s="30">
        <v>0.1</v>
      </c>
      <c r="T36" s="30"/>
      <c r="U36" s="4">
        <v>3.5</v>
      </c>
      <c r="V36" s="4">
        <v>258.89999999999998</v>
      </c>
      <c r="W36" s="4">
        <v>39.9</v>
      </c>
      <c r="X36" s="30">
        <v>241.4</v>
      </c>
      <c r="Y36" s="30"/>
      <c r="Z36" s="30"/>
      <c r="AA36" s="4">
        <v>2.5</v>
      </c>
      <c r="AB36" s="5"/>
      <c r="AC36" s="5"/>
    </row>
    <row r="37" spans="1:29" x14ac:dyDescent="0.25">
      <c r="A37" s="49" t="s">
        <v>123</v>
      </c>
      <c r="B37" s="50"/>
      <c r="C37" s="50"/>
      <c r="D37" s="50"/>
      <c r="E37" s="6"/>
      <c r="F37" s="6"/>
      <c r="G37" s="7"/>
      <c r="H37" s="7"/>
      <c r="I37" s="7"/>
      <c r="J37" s="7"/>
      <c r="K37" s="7"/>
      <c r="L37" s="7"/>
      <c r="M37" s="40">
        <v>21.7</v>
      </c>
      <c r="N37" s="40"/>
      <c r="O37" s="7"/>
      <c r="P37" s="7"/>
      <c r="Q37" s="7"/>
      <c r="R37" s="7"/>
      <c r="S37" s="7"/>
      <c r="T37" s="7"/>
      <c r="U37" s="7"/>
      <c r="V37" s="7"/>
      <c r="W37" s="7"/>
      <c r="X37" s="7"/>
      <c r="Y37" s="39"/>
      <c r="Z37" s="39"/>
      <c r="AA37" s="7"/>
      <c r="AB37" s="8"/>
      <c r="AC37" s="8"/>
    </row>
    <row r="38" spans="1:29" x14ac:dyDescent="0.25">
      <c r="A38" s="33" t="s">
        <v>28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spans="1:29" x14ac:dyDescent="0.25">
      <c r="A39" s="34" t="s">
        <v>41</v>
      </c>
      <c r="B39" s="34"/>
      <c r="C39" s="34"/>
      <c r="D39" s="34"/>
      <c r="E39" s="35">
        <v>100</v>
      </c>
      <c r="F39" s="35"/>
      <c r="G39" s="32">
        <v>1.6</v>
      </c>
      <c r="H39" s="32"/>
      <c r="I39" s="32">
        <v>3.4</v>
      </c>
      <c r="J39" s="32"/>
      <c r="K39" s="32">
        <v>8.1999999999999993</v>
      </c>
      <c r="L39" s="32"/>
      <c r="M39" s="32">
        <v>72.400000000000006</v>
      </c>
      <c r="N39" s="32"/>
      <c r="O39" s="32"/>
      <c r="P39" s="32">
        <v>0</v>
      </c>
      <c r="Q39" s="32"/>
      <c r="R39" s="2">
        <v>25.3</v>
      </c>
      <c r="S39" s="32">
        <v>0</v>
      </c>
      <c r="T39" s="32"/>
      <c r="U39" s="2">
        <v>1.4</v>
      </c>
      <c r="V39" s="2">
        <v>42.1</v>
      </c>
      <c r="W39" s="2">
        <v>14.4</v>
      </c>
      <c r="X39" s="32">
        <v>31</v>
      </c>
      <c r="Y39" s="32"/>
      <c r="Z39" s="32"/>
      <c r="AA39" s="2">
        <v>0.6</v>
      </c>
      <c r="AB39" s="3">
        <v>40</v>
      </c>
      <c r="AC39" s="3">
        <v>2008</v>
      </c>
    </row>
    <row r="40" spans="1:29" x14ac:dyDescent="0.25">
      <c r="A40" s="34" t="s">
        <v>42</v>
      </c>
      <c r="B40" s="34"/>
      <c r="C40" s="34"/>
      <c r="D40" s="34"/>
      <c r="E40" s="35">
        <v>250</v>
      </c>
      <c r="F40" s="35"/>
      <c r="G40" s="32">
        <v>3.8</v>
      </c>
      <c r="H40" s="32"/>
      <c r="I40" s="32">
        <v>7.7</v>
      </c>
      <c r="J40" s="32"/>
      <c r="K40" s="32">
        <v>15.7</v>
      </c>
      <c r="L40" s="32"/>
      <c r="M40" s="32">
        <v>146.5</v>
      </c>
      <c r="N40" s="32"/>
      <c r="O40" s="32"/>
      <c r="P40" s="32">
        <v>0.2</v>
      </c>
      <c r="Q40" s="32"/>
      <c r="R40" s="2">
        <v>6.4</v>
      </c>
      <c r="S40" s="32">
        <v>0.2</v>
      </c>
      <c r="T40" s="32"/>
      <c r="U40" s="2">
        <v>2</v>
      </c>
      <c r="V40" s="2">
        <v>29</v>
      </c>
      <c r="W40" s="2">
        <v>25.6</v>
      </c>
      <c r="X40" s="32">
        <v>77.3</v>
      </c>
      <c r="Y40" s="32"/>
      <c r="Z40" s="32"/>
      <c r="AA40" s="2">
        <v>1.2</v>
      </c>
      <c r="AB40" s="3">
        <v>91</v>
      </c>
      <c r="AC40" s="3">
        <v>2008</v>
      </c>
    </row>
    <row r="41" spans="1:29" x14ac:dyDescent="0.25">
      <c r="A41" s="52" t="s">
        <v>43</v>
      </c>
      <c r="B41" s="52"/>
      <c r="C41" s="52"/>
      <c r="D41" s="52"/>
      <c r="E41" s="53">
        <v>280</v>
      </c>
      <c r="F41" s="53"/>
      <c r="G41" s="51">
        <v>12.7</v>
      </c>
      <c r="H41" s="51"/>
      <c r="I41" s="51">
        <v>25.4</v>
      </c>
      <c r="J41" s="51"/>
      <c r="K41" s="51">
        <v>31.9</v>
      </c>
      <c r="L41" s="51"/>
      <c r="M41" s="51">
        <v>407.4</v>
      </c>
      <c r="N41" s="51"/>
      <c r="O41" s="51"/>
      <c r="P41" s="51">
        <v>0.4</v>
      </c>
      <c r="Q41" s="51"/>
      <c r="R41" s="27">
        <v>16.2</v>
      </c>
      <c r="S41" s="51">
        <v>0.2</v>
      </c>
      <c r="T41" s="51"/>
      <c r="U41" s="27">
        <v>2.1</v>
      </c>
      <c r="V41" s="27">
        <v>29.7</v>
      </c>
      <c r="W41" s="27">
        <v>57.6</v>
      </c>
      <c r="X41" s="51">
        <v>193.3</v>
      </c>
      <c r="Y41" s="51"/>
      <c r="Z41" s="51"/>
      <c r="AA41" s="27">
        <v>2.9</v>
      </c>
      <c r="AB41" s="28">
        <v>259</v>
      </c>
      <c r="AC41" s="28">
        <v>2011</v>
      </c>
    </row>
    <row r="42" spans="1:29" x14ac:dyDescent="0.25">
      <c r="A42" s="34" t="s">
        <v>44</v>
      </c>
      <c r="B42" s="34"/>
      <c r="C42" s="34"/>
      <c r="D42" s="34"/>
      <c r="E42" s="35">
        <v>200</v>
      </c>
      <c r="F42" s="35"/>
      <c r="G42" s="32">
        <v>0.3</v>
      </c>
      <c r="H42" s="32"/>
      <c r="I42" s="32">
        <v>0.1</v>
      </c>
      <c r="J42" s="32"/>
      <c r="K42" s="32">
        <v>22.3</v>
      </c>
      <c r="L42" s="32"/>
      <c r="M42" s="32">
        <v>90.8</v>
      </c>
      <c r="N42" s="32"/>
      <c r="O42" s="32"/>
      <c r="P42" s="32">
        <v>0</v>
      </c>
      <c r="Q42" s="32"/>
      <c r="R42" s="2">
        <v>0</v>
      </c>
      <c r="S42" s="32">
        <v>0</v>
      </c>
      <c r="T42" s="32"/>
      <c r="U42" s="2">
        <v>0</v>
      </c>
      <c r="V42" s="2">
        <v>17.5</v>
      </c>
      <c r="W42" s="2">
        <v>6.4</v>
      </c>
      <c r="X42" s="32">
        <v>14</v>
      </c>
      <c r="Y42" s="32"/>
      <c r="Z42" s="32"/>
      <c r="AA42" s="2">
        <v>0.4</v>
      </c>
      <c r="AB42" s="3">
        <v>348</v>
      </c>
      <c r="AC42" s="3">
        <v>2015</v>
      </c>
    </row>
    <row r="43" spans="1:29" x14ac:dyDescent="0.25">
      <c r="A43" s="34" t="s">
        <v>25</v>
      </c>
      <c r="B43" s="34"/>
      <c r="C43" s="34"/>
      <c r="D43" s="34"/>
      <c r="E43" s="35">
        <v>60</v>
      </c>
      <c r="F43" s="35"/>
      <c r="G43" s="32">
        <v>4.5999999999999996</v>
      </c>
      <c r="H43" s="32"/>
      <c r="I43" s="32">
        <v>1.3</v>
      </c>
      <c r="J43" s="32"/>
      <c r="K43" s="32">
        <v>29.2</v>
      </c>
      <c r="L43" s="32"/>
      <c r="M43" s="32">
        <v>146.69999999999999</v>
      </c>
      <c r="N43" s="32"/>
      <c r="O43" s="32"/>
      <c r="P43" s="32">
        <v>0.1</v>
      </c>
      <c r="Q43" s="32"/>
      <c r="R43" s="2">
        <v>0</v>
      </c>
      <c r="S43" s="32">
        <v>0</v>
      </c>
      <c r="T43" s="32"/>
      <c r="U43" s="2">
        <v>0.4</v>
      </c>
      <c r="V43" s="2">
        <v>9.9</v>
      </c>
      <c r="W43" s="2">
        <v>6.7</v>
      </c>
      <c r="X43" s="32">
        <v>35.799999999999997</v>
      </c>
      <c r="Y43" s="32"/>
      <c r="Z43" s="32"/>
      <c r="AA43" s="2">
        <v>0.4</v>
      </c>
      <c r="AB43" s="3">
        <v>1</v>
      </c>
      <c r="AC43" s="3">
        <v>2011</v>
      </c>
    </row>
    <row r="44" spans="1:29" x14ac:dyDescent="0.25">
      <c r="A44" s="31" t="s">
        <v>27</v>
      </c>
      <c r="B44" s="31"/>
      <c r="C44" s="31"/>
      <c r="D44" s="31"/>
      <c r="E44" s="33">
        <v>890</v>
      </c>
      <c r="F44" s="33"/>
      <c r="G44" s="30">
        <v>23</v>
      </c>
      <c r="H44" s="30"/>
      <c r="I44" s="30">
        <v>37.9</v>
      </c>
      <c r="J44" s="30"/>
      <c r="K44" s="30">
        <v>107.3</v>
      </c>
      <c r="L44" s="30"/>
      <c r="M44" s="30">
        <v>863.8</v>
      </c>
      <c r="N44" s="30"/>
      <c r="O44" s="30"/>
      <c r="P44" s="30">
        <v>0.7</v>
      </c>
      <c r="Q44" s="30"/>
      <c r="R44" s="4">
        <v>47.9</v>
      </c>
      <c r="S44" s="30">
        <v>0.4</v>
      </c>
      <c r="T44" s="30"/>
      <c r="U44" s="4">
        <v>5.9</v>
      </c>
      <c r="V44" s="4">
        <v>128.19999999999999</v>
      </c>
      <c r="W44" s="4">
        <v>110.7</v>
      </c>
      <c r="X44" s="30">
        <v>351.4</v>
      </c>
      <c r="Y44" s="30"/>
      <c r="Z44" s="30"/>
      <c r="AA44" s="4">
        <v>5.5</v>
      </c>
      <c r="AB44" s="5"/>
      <c r="AC44" s="5"/>
    </row>
    <row r="45" spans="1:29" x14ac:dyDescent="0.25">
      <c r="A45" s="49" t="s">
        <v>123</v>
      </c>
      <c r="B45" s="50"/>
      <c r="C45" s="50"/>
      <c r="D45" s="50"/>
      <c r="E45" s="37"/>
      <c r="F45" s="38"/>
      <c r="G45" s="37"/>
      <c r="H45" s="38"/>
      <c r="I45" s="37"/>
      <c r="J45" s="38"/>
      <c r="K45" s="37"/>
      <c r="L45" s="38"/>
      <c r="M45" s="37">
        <v>31.8</v>
      </c>
      <c r="N45" s="38"/>
      <c r="O45" s="4"/>
      <c r="P45" s="4"/>
      <c r="Q45" s="4"/>
      <c r="R45" s="4"/>
      <c r="S45" s="4"/>
      <c r="T45" s="4"/>
      <c r="U45" s="4"/>
      <c r="V45" s="4"/>
      <c r="W45" s="4"/>
      <c r="X45" s="37"/>
      <c r="Y45" s="38"/>
      <c r="Z45" s="4"/>
      <c r="AA45" s="4"/>
      <c r="AB45" s="5"/>
      <c r="AC45" s="5"/>
    </row>
    <row r="46" spans="1:29" x14ac:dyDescent="0.25">
      <c r="A46" s="31" t="s">
        <v>34</v>
      </c>
      <c r="B46" s="31"/>
      <c r="C46" s="31"/>
      <c r="D46" s="31"/>
      <c r="E46" s="31"/>
      <c r="F46" s="31"/>
      <c r="G46" s="30">
        <v>40.5</v>
      </c>
      <c r="H46" s="30"/>
      <c r="I46" s="30">
        <v>51</v>
      </c>
      <c r="J46" s="30"/>
      <c r="K46" s="30">
        <v>203.5</v>
      </c>
      <c r="L46" s="30"/>
      <c r="M46" s="30">
        <v>1453.4</v>
      </c>
      <c r="N46" s="30"/>
      <c r="O46" s="30"/>
      <c r="P46" s="30">
        <v>0.9</v>
      </c>
      <c r="Q46" s="30"/>
      <c r="R46" s="4">
        <v>68.599999999999994</v>
      </c>
      <c r="S46" s="30">
        <v>0.5</v>
      </c>
      <c r="T46" s="30"/>
      <c r="U46" s="4">
        <v>9.4</v>
      </c>
      <c r="V46" s="4">
        <v>387.1</v>
      </c>
      <c r="W46" s="4">
        <v>150.6</v>
      </c>
      <c r="X46" s="30">
        <v>592.79999999999995</v>
      </c>
      <c r="Y46" s="30"/>
      <c r="Z46" s="30"/>
      <c r="AA46" s="4">
        <v>8</v>
      </c>
      <c r="AB46" s="5"/>
      <c r="AC46" s="5"/>
    </row>
    <row r="47" spans="1:29" ht="15.75" thickBot="1" x14ac:dyDescent="0.3">
      <c r="A47" s="49" t="s">
        <v>123</v>
      </c>
      <c r="B47" s="50"/>
      <c r="C47" s="50"/>
      <c r="D47" s="50"/>
      <c r="E47" s="9"/>
      <c r="F47" s="9"/>
      <c r="G47" s="10"/>
      <c r="H47" s="10"/>
      <c r="I47" s="10"/>
      <c r="J47" s="10"/>
      <c r="K47" s="10"/>
      <c r="L47" s="10"/>
      <c r="M47" s="36">
        <v>53.5</v>
      </c>
      <c r="N47" s="36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29"/>
      <c r="Z47" s="29"/>
      <c r="AA47" s="10"/>
      <c r="AB47" s="8"/>
      <c r="AC47" s="8"/>
    </row>
    <row r="48" spans="1:29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</row>
    <row r="49" spans="1:29" x14ac:dyDescent="0.25">
      <c r="A49" s="42" t="s">
        <v>45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3"/>
      <c r="Z49" s="43"/>
      <c r="AA49" s="43"/>
      <c r="AB49" s="43"/>
      <c r="AC49" s="43"/>
    </row>
    <row r="50" spans="1:29" x14ac:dyDescent="0.25">
      <c r="A50" s="33" t="s">
        <v>1</v>
      </c>
      <c r="B50" s="33"/>
      <c r="C50" s="33"/>
      <c r="D50" s="33"/>
      <c r="E50" s="33" t="s">
        <v>2</v>
      </c>
      <c r="F50" s="33"/>
      <c r="G50" s="33" t="s">
        <v>3</v>
      </c>
      <c r="H50" s="33"/>
      <c r="I50" s="33"/>
      <c r="J50" s="33"/>
      <c r="K50" s="33"/>
      <c r="L50" s="33"/>
      <c r="M50" s="33" t="s">
        <v>4</v>
      </c>
      <c r="N50" s="33"/>
      <c r="O50" s="33"/>
      <c r="P50" s="33" t="s">
        <v>5</v>
      </c>
      <c r="Q50" s="33"/>
      <c r="R50" s="33"/>
      <c r="S50" s="33"/>
      <c r="T50" s="33"/>
      <c r="U50" s="33"/>
      <c r="V50" s="33" t="s">
        <v>6</v>
      </c>
      <c r="W50" s="33"/>
      <c r="X50" s="33"/>
      <c r="Y50" s="33"/>
      <c r="Z50" s="33"/>
      <c r="AA50" s="33"/>
      <c r="AB50" s="33" t="s">
        <v>7</v>
      </c>
      <c r="AC50" s="33" t="s">
        <v>8</v>
      </c>
    </row>
    <row r="51" spans="1:29" ht="36" customHeight="1" x14ac:dyDescent="0.25">
      <c r="A51" s="33"/>
      <c r="B51" s="33"/>
      <c r="C51" s="33"/>
      <c r="D51" s="33"/>
      <c r="E51" s="33"/>
      <c r="F51" s="33"/>
      <c r="G51" s="33" t="s">
        <v>9</v>
      </c>
      <c r="H51" s="33"/>
      <c r="I51" s="33" t="s">
        <v>10</v>
      </c>
      <c r="J51" s="33"/>
      <c r="K51" s="33" t="s">
        <v>11</v>
      </c>
      <c r="L51" s="33"/>
      <c r="M51" s="33"/>
      <c r="N51" s="33"/>
      <c r="O51" s="33"/>
      <c r="P51" s="33" t="s">
        <v>12</v>
      </c>
      <c r="Q51" s="33"/>
      <c r="R51" s="1" t="s">
        <v>13</v>
      </c>
      <c r="S51" s="33" t="s">
        <v>14</v>
      </c>
      <c r="T51" s="33"/>
      <c r="U51" s="1" t="s">
        <v>15</v>
      </c>
      <c r="V51" s="1" t="s">
        <v>16</v>
      </c>
      <c r="W51" s="1" t="s">
        <v>17</v>
      </c>
      <c r="X51" s="33" t="s">
        <v>18</v>
      </c>
      <c r="Y51" s="33"/>
      <c r="Z51" s="33"/>
      <c r="AA51" s="1" t="s">
        <v>19</v>
      </c>
      <c r="AB51" s="33"/>
      <c r="AC51" s="33"/>
    </row>
    <row r="52" spans="1:29" x14ac:dyDescent="0.25">
      <c r="A52" s="33" t="s">
        <v>20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spans="1:29" ht="29.25" customHeight="1" x14ac:dyDescent="0.25">
      <c r="A53" s="34" t="s">
        <v>46</v>
      </c>
      <c r="B53" s="34"/>
      <c r="C53" s="34"/>
      <c r="D53" s="34"/>
      <c r="E53" s="35">
        <v>120</v>
      </c>
      <c r="F53" s="35"/>
      <c r="G53" s="32">
        <v>6.4</v>
      </c>
      <c r="H53" s="32"/>
      <c r="I53" s="32">
        <v>14.7</v>
      </c>
      <c r="J53" s="32"/>
      <c r="K53" s="32">
        <v>39.6</v>
      </c>
      <c r="L53" s="32"/>
      <c r="M53" s="32">
        <v>320.10000000000002</v>
      </c>
      <c r="N53" s="32"/>
      <c r="O53" s="32"/>
      <c r="P53" s="32">
        <v>0</v>
      </c>
      <c r="Q53" s="32"/>
      <c r="R53" s="2">
        <v>0</v>
      </c>
      <c r="S53" s="32">
        <v>0</v>
      </c>
      <c r="T53" s="32"/>
      <c r="U53" s="2">
        <v>0.8</v>
      </c>
      <c r="V53" s="2">
        <v>0</v>
      </c>
      <c r="W53" s="2">
        <v>0</v>
      </c>
      <c r="X53" s="32">
        <v>0</v>
      </c>
      <c r="Y53" s="32"/>
      <c r="Z53" s="32"/>
      <c r="AA53" s="2">
        <v>0</v>
      </c>
      <c r="AB53" s="3" t="s">
        <v>47</v>
      </c>
      <c r="AC53" s="3">
        <v>2019</v>
      </c>
    </row>
    <row r="54" spans="1:29" x14ac:dyDescent="0.25">
      <c r="A54" s="34" t="s">
        <v>48</v>
      </c>
      <c r="B54" s="34"/>
      <c r="C54" s="34"/>
      <c r="D54" s="34"/>
      <c r="E54" s="35">
        <v>250</v>
      </c>
      <c r="F54" s="35"/>
      <c r="G54" s="32">
        <v>9.1999999999999993</v>
      </c>
      <c r="H54" s="32"/>
      <c r="I54" s="32">
        <v>6.6</v>
      </c>
      <c r="J54" s="32"/>
      <c r="K54" s="32">
        <v>48.2</v>
      </c>
      <c r="L54" s="32"/>
      <c r="M54" s="32">
        <v>289.8</v>
      </c>
      <c r="N54" s="32"/>
      <c r="O54" s="32"/>
      <c r="P54" s="32">
        <v>0.2</v>
      </c>
      <c r="Q54" s="32"/>
      <c r="R54" s="2">
        <v>0.2</v>
      </c>
      <c r="S54" s="32">
        <v>0</v>
      </c>
      <c r="T54" s="32"/>
      <c r="U54" s="2">
        <v>1.7</v>
      </c>
      <c r="V54" s="2">
        <v>116.3</v>
      </c>
      <c r="W54" s="2">
        <v>58</v>
      </c>
      <c r="X54" s="32">
        <v>203.9</v>
      </c>
      <c r="Y54" s="32"/>
      <c r="Z54" s="32"/>
      <c r="AA54" s="2">
        <v>1.7</v>
      </c>
      <c r="AB54" s="3">
        <v>184</v>
      </c>
      <c r="AC54" s="3">
        <v>2008</v>
      </c>
    </row>
    <row r="55" spans="1:29" x14ac:dyDescent="0.25">
      <c r="A55" s="34" t="s">
        <v>49</v>
      </c>
      <c r="B55" s="34"/>
      <c r="C55" s="34"/>
      <c r="D55" s="34"/>
      <c r="E55" s="35">
        <v>200</v>
      </c>
      <c r="F55" s="35"/>
      <c r="G55" s="32">
        <v>0.4</v>
      </c>
      <c r="H55" s="32"/>
      <c r="I55" s="32">
        <v>0</v>
      </c>
      <c r="J55" s="32"/>
      <c r="K55" s="32">
        <v>10.6</v>
      </c>
      <c r="L55" s="32"/>
      <c r="M55" s="32">
        <v>45.1</v>
      </c>
      <c r="N55" s="32"/>
      <c r="O55" s="32"/>
      <c r="P55" s="32">
        <v>0</v>
      </c>
      <c r="Q55" s="32"/>
      <c r="R55" s="2">
        <v>1.2</v>
      </c>
      <c r="S55" s="32">
        <v>0</v>
      </c>
      <c r="T55" s="32"/>
      <c r="U55" s="2">
        <v>0</v>
      </c>
      <c r="V55" s="2">
        <v>19.2</v>
      </c>
      <c r="W55" s="2">
        <v>9.5</v>
      </c>
      <c r="X55" s="32">
        <v>14</v>
      </c>
      <c r="Y55" s="32"/>
      <c r="Z55" s="32"/>
      <c r="AA55" s="2">
        <v>1.4</v>
      </c>
      <c r="AB55" s="3">
        <v>377</v>
      </c>
      <c r="AC55" s="3">
        <v>2011</v>
      </c>
    </row>
    <row r="56" spans="1:29" x14ac:dyDescent="0.25">
      <c r="A56" s="34" t="s">
        <v>25</v>
      </c>
      <c r="B56" s="34"/>
      <c r="C56" s="34"/>
      <c r="D56" s="34"/>
      <c r="E56" s="35">
        <v>60</v>
      </c>
      <c r="F56" s="35"/>
      <c r="G56" s="32">
        <v>3.8</v>
      </c>
      <c r="H56" s="32"/>
      <c r="I56" s="32">
        <v>1.2</v>
      </c>
      <c r="J56" s="32"/>
      <c r="K56" s="32">
        <v>24.1</v>
      </c>
      <c r="L56" s="32"/>
      <c r="M56" s="32">
        <v>121.4</v>
      </c>
      <c r="N56" s="32"/>
      <c r="O56" s="32"/>
      <c r="P56" s="32">
        <v>0.1</v>
      </c>
      <c r="Q56" s="32"/>
      <c r="R56" s="2">
        <v>0</v>
      </c>
      <c r="S56" s="32">
        <v>0</v>
      </c>
      <c r="T56" s="32"/>
      <c r="U56" s="2">
        <v>0.3</v>
      </c>
      <c r="V56" s="2">
        <v>8.1999999999999993</v>
      </c>
      <c r="W56" s="2">
        <v>5.6</v>
      </c>
      <c r="X56" s="32">
        <v>29.5</v>
      </c>
      <c r="Y56" s="32"/>
      <c r="Z56" s="32"/>
      <c r="AA56" s="2">
        <v>0.3</v>
      </c>
      <c r="AB56" s="3" t="s">
        <v>26</v>
      </c>
      <c r="AC56" s="3">
        <v>2020</v>
      </c>
    </row>
    <row r="57" spans="1:29" x14ac:dyDescent="0.25">
      <c r="A57" s="31" t="s">
        <v>27</v>
      </c>
      <c r="B57" s="31"/>
      <c r="C57" s="31"/>
      <c r="D57" s="31"/>
      <c r="E57" s="33">
        <v>630</v>
      </c>
      <c r="F57" s="33"/>
      <c r="G57" s="30">
        <v>19.8</v>
      </c>
      <c r="H57" s="30"/>
      <c r="I57" s="30">
        <v>22.5</v>
      </c>
      <c r="J57" s="30"/>
      <c r="K57" s="30">
        <v>122.5</v>
      </c>
      <c r="L57" s="30"/>
      <c r="M57" s="30">
        <v>776.4</v>
      </c>
      <c r="N57" s="30"/>
      <c r="O57" s="30"/>
      <c r="P57" s="30">
        <v>0.3</v>
      </c>
      <c r="Q57" s="30"/>
      <c r="R57" s="4">
        <v>1.4</v>
      </c>
      <c r="S57" s="30">
        <v>0</v>
      </c>
      <c r="T57" s="30"/>
      <c r="U57" s="4">
        <v>2.8</v>
      </c>
      <c r="V57" s="4">
        <v>143.69999999999999</v>
      </c>
      <c r="W57" s="4">
        <v>73.099999999999994</v>
      </c>
      <c r="X57" s="30">
        <v>247.4</v>
      </c>
      <c r="Y57" s="30"/>
      <c r="Z57" s="30"/>
      <c r="AA57" s="4">
        <v>3.4</v>
      </c>
      <c r="AB57" s="5"/>
      <c r="AC57" s="5"/>
    </row>
    <row r="58" spans="1:29" ht="15.75" thickBot="1" x14ac:dyDescent="0.3">
      <c r="A58" s="49" t="s">
        <v>123</v>
      </c>
      <c r="B58" s="50"/>
      <c r="C58" s="50"/>
      <c r="D58" s="50"/>
      <c r="E58" s="9"/>
      <c r="F58" s="9"/>
      <c r="G58" s="10"/>
      <c r="H58" s="10"/>
      <c r="I58" s="10"/>
      <c r="J58" s="10"/>
      <c r="K58" s="10"/>
      <c r="L58" s="10"/>
      <c r="M58" s="36">
        <v>28.5</v>
      </c>
      <c r="N58" s="36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29"/>
      <c r="Z58" s="29"/>
      <c r="AA58" s="10"/>
      <c r="AB58" s="8"/>
      <c r="AC58" s="8"/>
    </row>
    <row r="59" spans="1:29" x14ac:dyDescent="0.25">
      <c r="A59" s="54" t="s">
        <v>28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</row>
    <row r="60" spans="1:29" ht="30" customHeight="1" x14ac:dyDescent="0.25">
      <c r="A60" s="34" t="s">
        <v>50</v>
      </c>
      <c r="B60" s="34"/>
      <c r="C60" s="34"/>
      <c r="D60" s="34"/>
      <c r="E60" s="35">
        <v>100</v>
      </c>
      <c r="F60" s="35"/>
      <c r="G60" s="32">
        <v>1.5</v>
      </c>
      <c r="H60" s="32"/>
      <c r="I60" s="32">
        <v>2.5</v>
      </c>
      <c r="J60" s="32"/>
      <c r="K60" s="32">
        <v>9.6</v>
      </c>
      <c r="L60" s="32"/>
      <c r="M60" s="32">
        <v>68</v>
      </c>
      <c r="N60" s="32"/>
      <c r="O60" s="32"/>
      <c r="P60" s="32">
        <v>0</v>
      </c>
      <c r="Q60" s="32"/>
      <c r="R60" s="2">
        <v>2.2000000000000002</v>
      </c>
      <c r="S60" s="32">
        <v>1.7</v>
      </c>
      <c r="T60" s="32"/>
      <c r="U60" s="2">
        <v>1.8</v>
      </c>
      <c r="V60" s="2">
        <v>45</v>
      </c>
      <c r="W60" s="2">
        <v>31.7</v>
      </c>
      <c r="X60" s="32">
        <v>49.2</v>
      </c>
      <c r="Y60" s="32"/>
      <c r="Z60" s="32"/>
      <c r="AA60" s="2">
        <v>0.8</v>
      </c>
      <c r="AB60" s="3">
        <v>344</v>
      </c>
      <c r="AC60" s="3">
        <v>2008</v>
      </c>
    </row>
    <row r="61" spans="1:29" x14ac:dyDescent="0.25">
      <c r="A61" s="34" t="s">
        <v>51</v>
      </c>
      <c r="B61" s="34"/>
      <c r="C61" s="34"/>
      <c r="D61" s="34"/>
      <c r="E61" s="35">
        <v>250</v>
      </c>
      <c r="F61" s="35"/>
      <c r="G61" s="32">
        <v>4.4000000000000004</v>
      </c>
      <c r="H61" s="32"/>
      <c r="I61" s="32">
        <v>4.4000000000000004</v>
      </c>
      <c r="J61" s="32"/>
      <c r="K61" s="32">
        <v>19.8</v>
      </c>
      <c r="L61" s="32"/>
      <c r="M61" s="32">
        <v>135.9</v>
      </c>
      <c r="N61" s="32"/>
      <c r="O61" s="32"/>
      <c r="P61" s="32">
        <v>0.1</v>
      </c>
      <c r="Q61" s="32"/>
      <c r="R61" s="2">
        <v>6.2</v>
      </c>
      <c r="S61" s="32">
        <v>0.2</v>
      </c>
      <c r="T61" s="32"/>
      <c r="U61" s="2">
        <v>1.8</v>
      </c>
      <c r="V61" s="2">
        <v>29.1</v>
      </c>
      <c r="W61" s="2">
        <v>26.4</v>
      </c>
      <c r="X61" s="32">
        <v>94</v>
      </c>
      <c r="Y61" s="32"/>
      <c r="Z61" s="32"/>
      <c r="AA61" s="2">
        <v>1.2</v>
      </c>
      <c r="AB61" s="3">
        <v>98</v>
      </c>
      <c r="AC61" s="3">
        <v>2008</v>
      </c>
    </row>
    <row r="62" spans="1:29" x14ac:dyDescent="0.25">
      <c r="A62" s="34" t="s">
        <v>52</v>
      </c>
      <c r="B62" s="34"/>
      <c r="C62" s="34"/>
      <c r="D62" s="34"/>
      <c r="E62" s="35">
        <v>100</v>
      </c>
      <c r="F62" s="35"/>
      <c r="G62" s="32">
        <v>20.9</v>
      </c>
      <c r="H62" s="32"/>
      <c r="I62" s="32">
        <v>7.1</v>
      </c>
      <c r="J62" s="32"/>
      <c r="K62" s="32">
        <v>2.8</v>
      </c>
      <c r="L62" s="32"/>
      <c r="M62" s="32">
        <v>167.1</v>
      </c>
      <c r="N62" s="32"/>
      <c r="O62" s="32"/>
      <c r="P62" s="32">
        <v>0.2</v>
      </c>
      <c r="Q62" s="32"/>
      <c r="R62" s="2">
        <v>2.2999999999999998</v>
      </c>
      <c r="S62" s="32">
        <v>0.4</v>
      </c>
      <c r="T62" s="32"/>
      <c r="U62" s="2">
        <v>2.2999999999999998</v>
      </c>
      <c r="V62" s="2">
        <v>24.2</v>
      </c>
      <c r="W62" s="2">
        <v>25.3</v>
      </c>
      <c r="X62" s="32">
        <v>161.9</v>
      </c>
      <c r="Y62" s="32"/>
      <c r="Z62" s="32"/>
      <c r="AA62" s="2">
        <v>3.8</v>
      </c>
      <c r="AB62" s="3">
        <v>262</v>
      </c>
      <c r="AC62" s="3">
        <v>2015</v>
      </c>
    </row>
    <row r="63" spans="1:29" x14ac:dyDescent="0.25">
      <c r="A63" s="34" t="s">
        <v>53</v>
      </c>
      <c r="B63" s="34"/>
      <c r="C63" s="34"/>
      <c r="D63" s="34"/>
      <c r="E63" s="35">
        <v>180</v>
      </c>
      <c r="F63" s="35"/>
      <c r="G63" s="32">
        <v>6.4</v>
      </c>
      <c r="H63" s="32"/>
      <c r="I63" s="32">
        <v>5.6</v>
      </c>
      <c r="J63" s="32"/>
      <c r="K63" s="32">
        <v>37.9</v>
      </c>
      <c r="L63" s="32"/>
      <c r="M63" s="32">
        <v>227.4</v>
      </c>
      <c r="N63" s="32"/>
      <c r="O63" s="32"/>
      <c r="P63" s="32">
        <v>0.2</v>
      </c>
      <c r="Q63" s="32"/>
      <c r="R63" s="2">
        <v>0</v>
      </c>
      <c r="S63" s="32">
        <v>0</v>
      </c>
      <c r="T63" s="32"/>
      <c r="U63" s="2">
        <v>0.1</v>
      </c>
      <c r="V63" s="2">
        <v>30.3</v>
      </c>
      <c r="W63" s="2">
        <v>32.5</v>
      </c>
      <c r="X63" s="32">
        <v>137</v>
      </c>
      <c r="Y63" s="32"/>
      <c r="Z63" s="32"/>
      <c r="AA63" s="2">
        <v>2.2999999999999998</v>
      </c>
      <c r="AB63" s="3">
        <v>181</v>
      </c>
      <c r="AC63" s="3">
        <v>2008</v>
      </c>
    </row>
    <row r="64" spans="1:29" x14ac:dyDescent="0.25">
      <c r="A64" s="34" t="s">
        <v>54</v>
      </c>
      <c r="B64" s="34"/>
      <c r="C64" s="34"/>
      <c r="D64" s="34"/>
      <c r="E64" s="35">
        <v>200</v>
      </c>
      <c r="F64" s="35"/>
      <c r="G64" s="32">
        <v>0.1</v>
      </c>
      <c r="H64" s="32"/>
      <c r="I64" s="32">
        <v>0</v>
      </c>
      <c r="J64" s="32"/>
      <c r="K64" s="32">
        <v>25.4</v>
      </c>
      <c r="L64" s="32"/>
      <c r="M64" s="32">
        <v>101.6</v>
      </c>
      <c r="N64" s="32"/>
      <c r="O64" s="32"/>
      <c r="P64" s="32">
        <v>0</v>
      </c>
      <c r="Q64" s="32"/>
      <c r="R64" s="2">
        <v>0</v>
      </c>
      <c r="S64" s="32">
        <v>0</v>
      </c>
      <c r="T64" s="32"/>
      <c r="U64" s="2">
        <v>0</v>
      </c>
      <c r="V64" s="2">
        <v>12.7</v>
      </c>
      <c r="W64" s="2">
        <v>2.8</v>
      </c>
      <c r="X64" s="32">
        <v>6.9</v>
      </c>
      <c r="Y64" s="32"/>
      <c r="Z64" s="32"/>
      <c r="AA64" s="2">
        <v>0.2</v>
      </c>
      <c r="AB64" s="3">
        <v>410</v>
      </c>
      <c r="AC64" s="3">
        <v>2008</v>
      </c>
    </row>
    <row r="65" spans="1:29" x14ac:dyDescent="0.25">
      <c r="A65" s="34" t="s">
        <v>25</v>
      </c>
      <c r="B65" s="34"/>
      <c r="C65" s="34"/>
      <c r="D65" s="34"/>
      <c r="E65" s="35">
        <v>60</v>
      </c>
      <c r="F65" s="35"/>
      <c r="G65" s="32">
        <v>4.5999999999999996</v>
      </c>
      <c r="H65" s="32"/>
      <c r="I65" s="32">
        <v>1.3</v>
      </c>
      <c r="J65" s="32"/>
      <c r="K65" s="32">
        <v>29.2</v>
      </c>
      <c r="L65" s="32"/>
      <c r="M65" s="32">
        <v>146.69999999999999</v>
      </c>
      <c r="N65" s="32"/>
      <c r="O65" s="32"/>
      <c r="P65" s="32">
        <v>0.1</v>
      </c>
      <c r="Q65" s="32"/>
      <c r="R65" s="2">
        <v>0</v>
      </c>
      <c r="S65" s="32">
        <v>0</v>
      </c>
      <c r="T65" s="32"/>
      <c r="U65" s="2">
        <v>0.4</v>
      </c>
      <c r="V65" s="2">
        <v>9.9</v>
      </c>
      <c r="W65" s="2">
        <v>6.7</v>
      </c>
      <c r="X65" s="32">
        <v>35.799999999999997</v>
      </c>
      <c r="Y65" s="32"/>
      <c r="Z65" s="32"/>
      <c r="AA65" s="2">
        <v>0.4</v>
      </c>
      <c r="AB65" s="3">
        <v>1</v>
      </c>
      <c r="AC65" s="3">
        <v>2011</v>
      </c>
    </row>
    <row r="66" spans="1:29" x14ac:dyDescent="0.25">
      <c r="A66" s="31" t="s">
        <v>27</v>
      </c>
      <c r="B66" s="31"/>
      <c r="C66" s="31"/>
      <c r="D66" s="31"/>
      <c r="E66" s="33">
        <v>890</v>
      </c>
      <c r="F66" s="33"/>
      <c r="G66" s="30">
        <v>37.9</v>
      </c>
      <c r="H66" s="30"/>
      <c r="I66" s="30">
        <v>20.9</v>
      </c>
      <c r="J66" s="30"/>
      <c r="K66" s="30">
        <v>124.7</v>
      </c>
      <c r="L66" s="30"/>
      <c r="M66" s="30">
        <v>846.7</v>
      </c>
      <c r="N66" s="30"/>
      <c r="O66" s="30"/>
      <c r="P66" s="30">
        <v>0.6</v>
      </c>
      <c r="Q66" s="30"/>
      <c r="R66" s="4">
        <v>10.7</v>
      </c>
      <c r="S66" s="30">
        <v>2.2999999999999998</v>
      </c>
      <c r="T66" s="30"/>
      <c r="U66" s="4">
        <v>6.4</v>
      </c>
      <c r="V66" s="4">
        <v>151.19999999999999</v>
      </c>
      <c r="W66" s="4">
        <v>125.4</v>
      </c>
      <c r="X66" s="30">
        <v>484.8</v>
      </c>
      <c r="Y66" s="30"/>
      <c r="Z66" s="30"/>
      <c r="AA66" s="4">
        <v>8.6999999999999993</v>
      </c>
      <c r="AB66" s="5"/>
      <c r="AC66" s="5"/>
    </row>
    <row r="67" spans="1:29" x14ac:dyDescent="0.25">
      <c r="A67" s="49" t="s">
        <v>123</v>
      </c>
      <c r="B67" s="50"/>
      <c r="C67" s="50"/>
      <c r="D67" s="50"/>
      <c r="E67" s="37"/>
      <c r="F67" s="38"/>
      <c r="G67" s="37"/>
      <c r="H67" s="38"/>
      <c r="I67" s="37"/>
      <c r="J67" s="38"/>
      <c r="K67" s="37"/>
      <c r="L67" s="38"/>
      <c r="M67" s="37">
        <v>31</v>
      </c>
      <c r="N67" s="38"/>
      <c r="O67" s="4"/>
      <c r="P67" s="4"/>
      <c r="Q67" s="4"/>
      <c r="R67" s="4"/>
      <c r="S67" s="4"/>
      <c r="T67" s="4"/>
      <c r="U67" s="4"/>
      <c r="V67" s="4"/>
      <c r="W67" s="4"/>
      <c r="X67" s="37"/>
      <c r="Y67" s="38"/>
      <c r="Z67" s="4"/>
      <c r="AA67" s="4"/>
      <c r="AB67" s="5"/>
      <c r="AC67" s="5"/>
    </row>
    <row r="68" spans="1:29" x14ac:dyDescent="0.25">
      <c r="A68" s="31" t="s">
        <v>34</v>
      </c>
      <c r="B68" s="31"/>
      <c r="C68" s="31"/>
      <c r="D68" s="31"/>
      <c r="E68" s="31"/>
      <c r="F68" s="31"/>
      <c r="G68" s="30">
        <v>57.7</v>
      </c>
      <c r="H68" s="30"/>
      <c r="I68" s="30">
        <v>43.4</v>
      </c>
      <c r="J68" s="30"/>
      <c r="K68" s="30">
        <v>247.2</v>
      </c>
      <c r="L68" s="30"/>
      <c r="M68" s="30">
        <v>1623.1</v>
      </c>
      <c r="N68" s="30"/>
      <c r="O68" s="30"/>
      <c r="P68" s="30">
        <v>0.9</v>
      </c>
      <c r="Q68" s="30"/>
      <c r="R68" s="4">
        <v>12.1</v>
      </c>
      <c r="S68" s="30">
        <v>2.2999999999999998</v>
      </c>
      <c r="T68" s="30"/>
      <c r="U68" s="4">
        <v>9.1999999999999993</v>
      </c>
      <c r="V68" s="4">
        <v>294.89999999999998</v>
      </c>
      <c r="W68" s="4">
        <v>198.5</v>
      </c>
      <c r="X68" s="30">
        <v>732.2</v>
      </c>
      <c r="Y68" s="30"/>
      <c r="Z68" s="30"/>
      <c r="AA68" s="4">
        <v>12.1</v>
      </c>
      <c r="AB68" s="5"/>
      <c r="AC68" s="5"/>
    </row>
    <row r="69" spans="1:29" ht="15.75" thickBot="1" x14ac:dyDescent="0.3">
      <c r="A69" s="49" t="s">
        <v>123</v>
      </c>
      <c r="B69" s="50"/>
      <c r="C69" s="50"/>
      <c r="D69" s="50"/>
      <c r="E69" s="9"/>
      <c r="F69" s="9"/>
      <c r="G69" s="10"/>
      <c r="H69" s="10"/>
      <c r="I69" s="10"/>
      <c r="J69" s="10"/>
      <c r="K69" s="10"/>
      <c r="L69" s="10"/>
      <c r="M69" s="36">
        <v>59.6</v>
      </c>
      <c r="N69" s="36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29"/>
      <c r="Z69" s="29"/>
      <c r="AA69" s="10"/>
      <c r="AB69" s="8"/>
      <c r="AC69" s="8"/>
    </row>
    <row r="70" spans="1:29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</row>
    <row r="71" spans="1:29" x14ac:dyDescent="0.25">
      <c r="A71" s="42" t="s">
        <v>55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3"/>
      <c r="AA71" s="43"/>
      <c r="AB71" s="43"/>
      <c r="AC71" s="43"/>
    </row>
    <row r="72" spans="1:29" x14ac:dyDescent="0.25">
      <c r="A72" s="33" t="s">
        <v>1</v>
      </c>
      <c r="B72" s="33"/>
      <c r="C72" s="33"/>
      <c r="D72" s="33"/>
      <c r="E72" s="33" t="s">
        <v>2</v>
      </c>
      <c r="F72" s="33"/>
      <c r="G72" s="33" t="s">
        <v>3</v>
      </c>
      <c r="H72" s="33"/>
      <c r="I72" s="33"/>
      <c r="J72" s="33"/>
      <c r="K72" s="33"/>
      <c r="L72" s="33"/>
      <c r="M72" s="33" t="s">
        <v>4</v>
      </c>
      <c r="N72" s="33"/>
      <c r="O72" s="33"/>
      <c r="P72" s="33" t="s">
        <v>5</v>
      </c>
      <c r="Q72" s="33"/>
      <c r="R72" s="33"/>
      <c r="S72" s="33"/>
      <c r="T72" s="33"/>
      <c r="U72" s="33"/>
      <c r="V72" s="33" t="s">
        <v>6</v>
      </c>
      <c r="W72" s="33"/>
      <c r="X72" s="33"/>
      <c r="Y72" s="33"/>
      <c r="Z72" s="33"/>
      <c r="AA72" s="33"/>
      <c r="AB72" s="33" t="s">
        <v>7</v>
      </c>
      <c r="AC72" s="33" t="s">
        <v>8</v>
      </c>
    </row>
    <row r="73" spans="1:29" ht="33.75" customHeight="1" x14ac:dyDescent="0.25">
      <c r="A73" s="33"/>
      <c r="B73" s="33"/>
      <c r="C73" s="33"/>
      <c r="D73" s="33"/>
      <c r="E73" s="33"/>
      <c r="F73" s="33"/>
      <c r="G73" s="33" t="s">
        <v>9</v>
      </c>
      <c r="H73" s="33"/>
      <c r="I73" s="33" t="s">
        <v>10</v>
      </c>
      <c r="J73" s="33"/>
      <c r="K73" s="33" t="s">
        <v>11</v>
      </c>
      <c r="L73" s="33"/>
      <c r="M73" s="33"/>
      <c r="N73" s="33"/>
      <c r="O73" s="33"/>
      <c r="P73" s="33" t="s">
        <v>12</v>
      </c>
      <c r="Q73" s="33"/>
      <c r="R73" s="1" t="s">
        <v>13</v>
      </c>
      <c r="S73" s="33" t="s">
        <v>14</v>
      </c>
      <c r="T73" s="33"/>
      <c r="U73" s="1" t="s">
        <v>15</v>
      </c>
      <c r="V73" s="1" t="s">
        <v>16</v>
      </c>
      <c r="W73" s="1" t="s">
        <v>17</v>
      </c>
      <c r="X73" s="33" t="s">
        <v>18</v>
      </c>
      <c r="Y73" s="33"/>
      <c r="Z73" s="33"/>
      <c r="AA73" s="1" t="s">
        <v>19</v>
      </c>
      <c r="AB73" s="33"/>
      <c r="AC73" s="33"/>
    </row>
    <row r="74" spans="1:29" x14ac:dyDescent="0.25">
      <c r="A74" s="33" t="s">
        <v>20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spans="1:29" x14ac:dyDescent="0.25">
      <c r="A75" s="34" t="s">
        <v>56</v>
      </c>
      <c r="B75" s="34"/>
      <c r="C75" s="34"/>
      <c r="D75" s="34"/>
      <c r="E75" s="35">
        <v>100</v>
      </c>
      <c r="F75" s="35"/>
      <c r="G75" s="32">
        <v>0.4</v>
      </c>
      <c r="H75" s="32"/>
      <c r="I75" s="32">
        <v>0.4</v>
      </c>
      <c r="J75" s="32"/>
      <c r="K75" s="32">
        <v>9.8000000000000007</v>
      </c>
      <c r="L75" s="32"/>
      <c r="M75" s="32">
        <v>47</v>
      </c>
      <c r="N75" s="32"/>
      <c r="O75" s="32"/>
      <c r="P75" s="32">
        <v>0</v>
      </c>
      <c r="Q75" s="32"/>
      <c r="R75" s="2">
        <v>10</v>
      </c>
      <c r="S75" s="32">
        <v>0</v>
      </c>
      <c r="T75" s="32"/>
      <c r="U75" s="2">
        <v>0.6</v>
      </c>
      <c r="V75" s="2">
        <v>16</v>
      </c>
      <c r="W75" s="2">
        <v>8</v>
      </c>
      <c r="X75" s="32">
        <v>11</v>
      </c>
      <c r="Y75" s="32"/>
      <c r="Z75" s="32"/>
      <c r="AA75" s="2">
        <v>2.2000000000000002</v>
      </c>
      <c r="AB75" s="3">
        <v>338</v>
      </c>
      <c r="AC75" s="3">
        <v>2015</v>
      </c>
    </row>
    <row r="76" spans="1:29" x14ac:dyDescent="0.25">
      <c r="A76" s="34" t="s">
        <v>57</v>
      </c>
      <c r="B76" s="34"/>
      <c r="C76" s="34"/>
      <c r="D76" s="34"/>
      <c r="E76" s="35" t="s">
        <v>58</v>
      </c>
      <c r="F76" s="35"/>
      <c r="G76" s="32">
        <v>7.1</v>
      </c>
      <c r="H76" s="32"/>
      <c r="I76" s="32">
        <v>9.1999999999999993</v>
      </c>
      <c r="J76" s="32"/>
      <c r="K76" s="32">
        <v>11</v>
      </c>
      <c r="L76" s="32"/>
      <c r="M76" s="32">
        <v>155.69999999999999</v>
      </c>
      <c r="N76" s="32"/>
      <c r="O76" s="32"/>
      <c r="P76" s="32">
        <v>0</v>
      </c>
      <c r="Q76" s="32"/>
      <c r="R76" s="2">
        <v>1.5</v>
      </c>
      <c r="S76" s="32">
        <v>0.1</v>
      </c>
      <c r="T76" s="32"/>
      <c r="U76" s="2">
        <v>0.5</v>
      </c>
      <c r="V76" s="2">
        <v>7.5</v>
      </c>
      <c r="W76" s="2">
        <v>5.5</v>
      </c>
      <c r="X76" s="32">
        <v>9</v>
      </c>
      <c r="Y76" s="32"/>
      <c r="Z76" s="32"/>
      <c r="AA76" s="2">
        <v>0.2</v>
      </c>
      <c r="AB76" s="3">
        <v>156</v>
      </c>
      <c r="AC76" s="3">
        <v>2008</v>
      </c>
    </row>
    <row r="77" spans="1:29" x14ac:dyDescent="0.25">
      <c r="A77" s="34" t="s">
        <v>32</v>
      </c>
      <c r="B77" s="34"/>
      <c r="C77" s="34"/>
      <c r="D77" s="34"/>
      <c r="E77" s="35">
        <v>180</v>
      </c>
      <c r="F77" s="35"/>
      <c r="G77" s="32">
        <v>4.3099999999999996</v>
      </c>
      <c r="H77" s="32"/>
      <c r="I77" s="32">
        <v>5.5</v>
      </c>
      <c r="J77" s="32"/>
      <c r="K77" s="32">
        <v>45.06</v>
      </c>
      <c r="L77" s="32"/>
      <c r="M77" s="32">
        <v>246.22</v>
      </c>
      <c r="N77" s="32"/>
      <c r="O77" s="32"/>
      <c r="P77" s="32">
        <v>0.04</v>
      </c>
      <c r="Q77" s="32"/>
      <c r="R77" s="2">
        <v>0</v>
      </c>
      <c r="S77" s="32">
        <v>0.04</v>
      </c>
      <c r="T77" s="32"/>
      <c r="U77" s="2">
        <v>0.36</v>
      </c>
      <c r="V77" s="2">
        <v>13.15</v>
      </c>
      <c r="W77" s="2">
        <v>31.08</v>
      </c>
      <c r="X77" s="32">
        <v>93.23</v>
      </c>
      <c r="Y77" s="32"/>
      <c r="Z77" s="32"/>
      <c r="AA77" s="2">
        <v>0.72</v>
      </c>
      <c r="AB77" s="3">
        <v>323</v>
      </c>
      <c r="AC77" s="3">
        <v>2008</v>
      </c>
    </row>
    <row r="78" spans="1:29" x14ac:dyDescent="0.25">
      <c r="A78" s="34" t="s">
        <v>59</v>
      </c>
      <c r="B78" s="34"/>
      <c r="C78" s="34"/>
      <c r="D78" s="34"/>
      <c r="E78" s="35">
        <v>200</v>
      </c>
      <c r="F78" s="35"/>
      <c r="G78" s="32">
        <v>0.2</v>
      </c>
      <c r="H78" s="32"/>
      <c r="I78" s="32">
        <v>0</v>
      </c>
      <c r="J78" s="32"/>
      <c r="K78" s="32">
        <v>15.1</v>
      </c>
      <c r="L78" s="32"/>
      <c r="M78" s="32">
        <v>60.7</v>
      </c>
      <c r="N78" s="32"/>
      <c r="O78" s="32"/>
      <c r="P78" s="32">
        <v>0</v>
      </c>
      <c r="Q78" s="32"/>
      <c r="R78" s="2">
        <v>0</v>
      </c>
      <c r="S78" s="32">
        <v>0</v>
      </c>
      <c r="T78" s="32"/>
      <c r="U78" s="2">
        <v>0</v>
      </c>
      <c r="V78" s="2">
        <v>13.4</v>
      </c>
      <c r="W78" s="2">
        <v>6.2</v>
      </c>
      <c r="X78" s="32">
        <v>8.1999999999999993</v>
      </c>
      <c r="Y78" s="32"/>
      <c r="Z78" s="32"/>
      <c r="AA78" s="2">
        <v>0.8</v>
      </c>
      <c r="AB78" s="3">
        <v>430</v>
      </c>
      <c r="AC78" s="3">
        <v>2008</v>
      </c>
    </row>
    <row r="79" spans="1:29" x14ac:dyDescent="0.25">
      <c r="A79" s="34" t="s">
        <v>25</v>
      </c>
      <c r="B79" s="34"/>
      <c r="C79" s="34"/>
      <c r="D79" s="34"/>
      <c r="E79" s="35">
        <v>60</v>
      </c>
      <c r="F79" s="35"/>
      <c r="G79" s="32">
        <v>3.8</v>
      </c>
      <c r="H79" s="32"/>
      <c r="I79" s="32">
        <v>1.1000000000000001</v>
      </c>
      <c r="J79" s="32"/>
      <c r="K79" s="32">
        <v>24</v>
      </c>
      <c r="L79" s="32"/>
      <c r="M79" s="32">
        <v>120.1</v>
      </c>
      <c r="N79" s="32"/>
      <c r="O79" s="32"/>
      <c r="P79" s="32">
        <v>0.1</v>
      </c>
      <c r="Q79" s="32"/>
      <c r="R79" s="2">
        <v>0</v>
      </c>
      <c r="S79" s="32">
        <v>0</v>
      </c>
      <c r="T79" s="32"/>
      <c r="U79" s="2">
        <v>0.3</v>
      </c>
      <c r="V79" s="2">
        <v>8</v>
      </c>
      <c r="W79" s="2">
        <v>5.5</v>
      </c>
      <c r="X79" s="32">
        <v>29</v>
      </c>
      <c r="Y79" s="32"/>
      <c r="Z79" s="32"/>
      <c r="AA79" s="2">
        <v>0.3</v>
      </c>
      <c r="AB79" s="3" t="s">
        <v>26</v>
      </c>
      <c r="AC79" s="3">
        <v>2020</v>
      </c>
    </row>
    <row r="80" spans="1:29" x14ac:dyDescent="0.25">
      <c r="A80" s="31" t="s">
        <v>27</v>
      </c>
      <c r="B80" s="31"/>
      <c r="C80" s="31"/>
      <c r="D80" s="31"/>
      <c r="E80" s="33">
        <v>670</v>
      </c>
      <c r="F80" s="33"/>
      <c r="G80" s="30">
        <v>15.81</v>
      </c>
      <c r="H80" s="30"/>
      <c r="I80" s="30">
        <v>16.2</v>
      </c>
      <c r="J80" s="30"/>
      <c r="K80" s="30">
        <v>104.96</v>
      </c>
      <c r="L80" s="30"/>
      <c r="M80" s="30">
        <v>629.72</v>
      </c>
      <c r="N80" s="30"/>
      <c r="O80" s="30"/>
      <c r="P80" s="30">
        <v>0.14000000000000001</v>
      </c>
      <c r="Q80" s="30"/>
      <c r="R80" s="4">
        <v>11.5</v>
      </c>
      <c r="S80" s="30">
        <v>0.14000000000000001</v>
      </c>
      <c r="T80" s="30"/>
      <c r="U80" s="4">
        <v>1.76</v>
      </c>
      <c r="V80" s="4">
        <v>58.05</v>
      </c>
      <c r="W80" s="4">
        <v>56.28</v>
      </c>
      <c r="X80" s="30">
        <v>150.43</v>
      </c>
      <c r="Y80" s="30"/>
      <c r="Z80" s="30"/>
      <c r="AA80" s="4">
        <v>4.22</v>
      </c>
      <c r="AB80" s="5"/>
      <c r="AC80" s="5"/>
    </row>
    <row r="81" spans="1:29" x14ac:dyDescent="0.25">
      <c r="A81" s="49" t="s">
        <v>123</v>
      </c>
      <c r="B81" s="50"/>
      <c r="C81" s="50"/>
      <c r="D81" s="50"/>
      <c r="E81" s="6"/>
      <c r="F81" s="6"/>
      <c r="G81" s="7"/>
      <c r="H81" s="7"/>
      <c r="I81" s="7"/>
      <c r="J81" s="7"/>
      <c r="K81" s="7"/>
      <c r="L81" s="7"/>
      <c r="M81" s="40">
        <v>23.2</v>
      </c>
      <c r="N81" s="40"/>
      <c r="O81" s="7"/>
      <c r="P81" s="7"/>
      <c r="Q81" s="7"/>
      <c r="R81" s="7"/>
      <c r="S81" s="7"/>
      <c r="T81" s="7"/>
      <c r="U81" s="7"/>
      <c r="V81" s="7"/>
      <c r="W81" s="7"/>
      <c r="X81" s="7"/>
      <c r="Y81" s="39"/>
      <c r="Z81" s="39"/>
      <c r="AA81" s="7"/>
      <c r="AB81" s="8"/>
      <c r="AC81" s="8"/>
    </row>
    <row r="82" spans="1:29" x14ac:dyDescent="0.25">
      <c r="A82" s="33" t="s">
        <v>28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spans="1:29" x14ac:dyDescent="0.25">
      <c r="A83" s="34" t="s">
        <v>60</v>
      </c>
      <c r="B83" s="34"/>
      <c r="C83" s="34"/>
      <c r="D83" s="34"/>
      <c r="E83" s="35">
        <v>100</v>
      </c>
      <c r="F83" s="35"/>
      <c r="G83" s="32">
        <v>1.9</v>
      </c>
      <c r="H83" s="32"/>
      <c r="I83" s="32">
        <v>3.4</v>
      </c>
      <c r="J83" s="32"/>
      <c r="K83" s="32">
        <v>12.9</v>
      </c>
      <c r="L83" s="32"/>
      <c r="M83" s="32">
        <v>88.9</v>
      </c>
      <c r="N83" s="32"/>
      <c r="O83" s="32"/>
      <c r="P83" s="32">
        <v>0</v>
      </c>
      <c r="Q83" s="32"/>
      <c r="R83" s="2">
        <v>4.3</v>
      </c>
      <c r="S83" s="32">
        <v>1</v>
      </c>
      <c r="T83" s="32"/>
      <c r="U83" s="2">
        <v>1.8</v>
      </c>
      <c r="V83" s="2">
        <v>45.1</v>
      </c>
      <c r="W83" s="2">
        <v>30.6</v>
      </c>
      <c r="X83" s="32">
        <v>55</v>
      </c>
      <c r="Y83" s="32"/>
      <c r="Z83" s="32"/>
      <c r="AA83" s="2">
        <v>1.4</v>
      </c>
      <c r="AB83" s="3">
        <v>74</v>
      </c>
      <c r="AC83" s="3">
        <v>2011</v>
      </c>
    </row>
    <row r="84" spans="1:29" x14ac:dyDescent="0.25">
      <c r="A84" s="34" t="s">
        <v>61</v>
      </c>
      <c r="B84" s="34"/>
      <c r="C84" s="34"/>
      <c r="D84" s="34"/>
      <c r="E84" s="35">
        <v>250</v>
      </c>
      <c r="F84" s="35"/>
      <c r="G84" s="32">
        <v>5.8</v>
      </c>
      <c r="H84" s="32"/>
      <c r="I84" s="32">
        <v>4.5</v>
      </c>
      <c r="J84" s="32"/>
      <c r="K84" s="32">
        <v>13.9</v>
      </c>
      <c r="L84" s="32"/>
      <c r="M84" s="32">
        <v>120.1</v>
      </c>
      <c r="N84" s="32"/>
      <c r="O84" s="32"/>
      <c r="P84" s="32">
        <v>0.2</v>
      </c>
      <c r="Q84" s="32"/>
      <c r="R84" s="2">
        <v>4.0999999999999996</v>
      </c>
      <c r="S84" s="32">
        <v>0.2</v>
      </c>
      <c r="T84" s="32"/>
      <c r="U84" s="2">
        <v>2.2999999999999998</v>
      </c>
      <c r="V84" s="2">
        <v>32.299999999999997</v>
      </c>
      <c r="W84" s="2">
        <v>26.5</v>
      </c>
      <c r="X84" s="32">
        <v>74.3</v>
      </c>
      <c r="Y84" s="32"/>
      <c r="Z84" s="32"/>
      <c r="AA84" s="2">
        <v>1.6</v>
      </c>
      <c r="AB84" s="3">
        <v>99</v>
      </c>
      <c r="AC84" s="3">
        <v>2008</v>
      </c>
    </row>
    <row r="85" spans="1:29" x14ac:dyDescent="0.25">
      <c r="A85" s="34" t="s">
        <v>62</v>
      </c>
      <c r="B85" s="34"/>
      <c r="C85" s="34"/>
      <c r="D85" s="34"/>
      <c r="E85" s="35">
        <v>280</v>
      </c>
      <c r="F85" s="35"/>
      <c r="G85" s="32">
        <v>12.1</v>
      </c>
      <c r="H85" s="32"/>
      <c r="I85" s="32">
        <v>24.4</v>
      </c>
      <c r="J85" s="32"/>
      <c r="K85" s="32">
        <v>27.6</v>
      </c>
      <c r="L85" s="32"/>
      <c r="M85" s="32">
        <v>380.6</v>
      </c>
      <c r="N85" s="32"/>
      <c r="O85" s="32"/>
      <c r="P85" s="32">
        <v>0.4</v>
      </c>
      <c r="Q85" s="32"/>
      <c r="R85" s="2">
        <v>13.6</v>
      </c>
      <c r="S85" s="32">
        <v>0</v>
      </c>
      <c r="T85" s="32"/>
      <c r="U85" s="2">
        <v>1.9</v>
      </c>
      <c r="V85" s="2">
        <v>27.6</v>
      </c>
      <c r="W85" s="2">
        <v>49</v>
      </c>
      <c r="X85" s="32">
        <v>175.6</v>
      </c>
      <c r="Y85" s="32"/>
      <c r="Z85" s="32"/>
      <c r="AA85" s="2">
        <v>2.6</v>
      </c>
      <c r="AB85" s="3">
        <v>260</v>
      </c>
      <c r="AC85" s="3">
        <v>2008</v>
      </c>
    </row>
    <row r="86" spans="1:29" x14ac:dyDescent="0.25">
      <c r="A86" s="34" t="s">
        <v>33</v>
      </c>
      <c r="B86" s="34"/>
      <c r="C86" s="34"/>
      <c r="D86" s="34"/>
      <c r="E86" s="35">
        <v>200</v>
      </c>
      <c r="F86" s="35"/>
      <c r="G86" s="32">
        <v>0</v>
      </c>
      <c r="H86" s="32"/>
      <c r="I86" s="32">
        <v>0</v>
      </c>
      <c r="J86" s="32"/>
      <c r="K86" s="32">
        <v>14.6</v>
      </c>
      <c r="L86" s="32"/>
      <c r="M86" s="32">
        <v>58.1</v>
      </c>
      <c r="N86" s="32"/>
      <c r="O86" s="32"/>
      <c r="P86" s="32">
        <v>0</v>
      </c>
      <c r="Q86" s="32"/>
      <c r="R86" s="2">
        <v>0</v>
      </c>
      <c r="S86" s="32">
        <v>0</v>
      </c>
      <c r="T86" s="32"/>
      <c r="U86" s="2">
        <v>0</v>
      </c>
      <c r="V86" s="2">
        <v>8.9</v>
      </c>
      <c r="W86" s="2">
        <v>1.9</v>
      </c>
      <c r="X86" s="32">
        <v>0</v>
      </c>
      <c r="Y86" s="32"/>
      <c r="Z86" s="32"/>
      <c r="AA86" s="2">
        <v>0</v>
      </c>
      <c r="AB86" s="3">
        <v>402</v>
      </c>
      <c r="AC86" s="3">
        <v>2008</v>
      </c>
    </row>
    <row r="87" spans="1:29" x14ac:dyDescent="0.25">
      <c r="A87" s="34" t="s">
        <v>25</v>
      </c>
      <c r="B87" s="34"/>
      <c r="C87" s="34"/>
      <c r="D87" s="34"/>
      <c r="E87" s="35">
        <v>70</v>
      </c>
      <c r="F87" s="35"/>
      <c r="G87" s="32">
        <v>5.2</v>
      </c>
      <c r="H87" s="32"/>
      <c r="I87" s="32">
        <v>1.5</v>
      </c>
      <c r="J87" s="32"/>
      <c r="K87" s="32">
        <v>34.1</v>
      </c>
      <c r="L87" s="32"/>
      <c r="M87" s="32">
        <v>170.7</v>
      </c>
      <c r="N87" s="32"/>
      <c r="O87" s="32"/>
      <c r="P87" s="32">
        <v>0.1</v>
      </c>
      <c r="Q87" s="32"/>
      <c r="R87" s="2">
        <v>0</v>
      </c>
      <c r="S87" s="32">
        <v>0</v>
      </c>
      <c r="T87" s="32"/>
      <c r="U87" s="2">
        <v>0.4</v>
      </c>
      <c r="V87" s="2">
        <v>11.6</v>
      </c>
      <c r="W87" s="2">
        <v>7.9</v>
      </c>
      <c r="X87" s="32">
        <v>41.5</v>
      </c>
      <c r="Y87" s="32"/>
      <c r="Z87" s="32"/>
      <c r="AA87" s="2">
        <v>0.5</v>
      </c>
      <c r="AB87" s="3">
        <v>1</v>
      </c>
      <c r="AC87" s="3">
        <v>2011</v>
      </c>
    </row>
    <row r="88" spans="1:29" x14ac:dyDescent="0.25">
      <c r="A88" s="31" t="s">
        <v>27</v>
      </c>
      <c r="B88" s="31"/>
      <c r="C88" s="31"/>
      <c r="D88" s="31"/>
      <c r="E88" s="33">
        <v>900</v>
      </c>
      <c r="F88" s="33"/>
      <c r="G88" s="30">
        <v>25</v>
      </c>
      <c r="H88" s="30"/>
      <c r="I88" s="30">
        <v>33.799999999999997</v>
      </c>
      <c r="J88" s="30"/>
      <c r="K88" s="30">
        <v>103.1</v>
      </c>
      <c r="L88" s="30"/>
      <c r="M88" s="30">
        <v>818.4</v>
      </c>
      <c r="N88" s="30"/>
      <c r="O88" s="30"/>
      <c r="P88" s="30">
        <v>0.7</v>
      </c>
      <c r="Q88" s="30"/>
      <c r="R88" s="4">
        <v>22</v>
      </c>
      <c r="S88" s="30">
        <v>1.2</v>
      </c>
      <c r="T88" s="30"/>
      <c r="U88" s="4">
        <v>6.4</v>
      </c>
      <c r="V88" s="4">
        <v>125.5</v>
      </c>
      <c r="W88" s="4">
        <v>115.9</v>
      </c>
      <c r="X88" s="30">
        <v>346.4</v>
      </c>
      <c r="Y88" s="30"/>
      <c r="Z88" s="30"/>
      <c r="AA88" s="4">
        <v>6.1</v>
      </c>
      <c r="AB88" s="5"/>
      <c r="AC88" s="5"/>
    </row>
    <row r="89" spans="1:29" x14ac:dyDescent="0.25">
      <c r="A89" s="49" t="s">
        <v>123</v>
      </c>
      <c r="B89" s="50"/>
      <c r="C89" s="50"/>
      <c r="D89" s="50"/>
      <c r="E89" s="37"/>
      <c r="F89" s="38"/>
      <c r="G89" s="37"/>
      <c r="H89" s="38"/>
      <c r="I89" s="37"/>
      <c r="J89" s="38"/>
      <c r="K89" s="37"/>
      <c r="L89" s="38"/>
      <c r="M89" s="37">
        <v>30</v>
      </c>
      <c r="N89" s="38"/>
      <c r="O89" s="4"/>
      <c r="P89" s="4"/>
      <c r="Q89" s="4"/>
      <c r="R89" s="4"/>
      <c r="S89" s="4"/>
      <c r="T89" s="4"/>
      <c r="U89" s="4"/>
      <c r="V89" s="4"/>
      <c r="W89" s="4"/>
      <c r="X89" s="37"/>
      <c r="Y89" s="38"/>
      <c r="Z89" s="4"/>
      <c r="AA89" s="4"/>
      <c r="AB89" s="5"/>
      <c r="AC89" s="5"/>
    </row>
    <row r="90" spans="1:29" x14ac:dyDescent="0.25">
      <c r="A90" s="31" t="s">
        <v>34</v>
      </c>
      <c r="B90" s="31"/>
      <c r="C90" s="31"/>
      <c r="D90" s="31"/>
      <c r="E90" s="31"/>
      <c r="F90" s="31"/>
      <c r="G90" s="30">
        <v>40.81</v>
      </c>
      <c r="H90" s="30"/>
      <c r="I90" s="30">
        <v>50</v>
      </c>
      <c r="J90" s="30"/>
      <c r="K90" s="30">
        <v>208.06</v>
      </c>
      <c r="L90" s="30"/>
      <c r="M90" s="30">
        <v>1448.12</v>
      </c>
      <c r="N90" s="30"/>
      <c r="O90" s="30"/>
      <c r="P90" s="30">
        <v>0.84</v>
      </c>
      <c r="Q90" s="30"/>
      <c r="R90" s="4">
        <v>33.5</v>
      </c>
      <c r="S90" s="30">
        <v>1.34</v>
      </c>
      <c r="T90" s="30"/>
      <c r="U90" s="4">
        <v>8.16</v>
      </c>
      <c r="V90" s="4">
        <v>183.55</v>
      </c>
      <c r="W90" s="4">
        <v>172.18</v>
      </c>
      <c r="X90" s="30">
        <v>496.83</v>
      </c>
      <c r="Y90" s="30"/>
      <c r="Z90" s="30"/>
      <c r="AA90" s="4">
        <v>10.32</v>
      </c>
      <c r="AB90" s="5"/>
      <c r="AC90" s="5"/>
    </row>
    <row r="91" spans="1:29" ht="15.75" thickBot="1" x14ac:dyDescent="0.3">
      <c r="A91" s="49" t="s">
        <v>123</v>
      </c>
      <c r="B91" s="50"/>
      <c r="C91" s="50"/>
      <c r="D91" s="50"/>
      <c r="E91" s="9"/>
      <c r="F91" s="9"/>
      <c r="G91" s="10"/>
      <c r="H91" s="10"/>
      <c r="I91" s="10"/>
      <c r="J91" s="10"/>
      <c r="K91" s="10"/>
      <c r="L91" s="10"/>
      <c r="M91" s="36">
        <v>53</v>
      </c>
      <c r="N91" s="36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29"/>
      <c r="Z91" s="29"/>
      <c r="AA91" s="10"/>
      <c r="AB91" s="8"/>
      <c r="AC91" s="8"/>
    </row>
    <row r="92" spans="1:29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</row>
    <row r="93" spans="1:29" x14ac:dyDescent="0.25">
      <c r="A93" s="42" t="s">
        <v>63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3"/>
      <c r="AA93" s="43"/>
      <c r="AB93" s="43"/>
      <c r="AC93" s="43"/>
    </row>
    <row r="94" spans="1:29" x14ac:dyDescent="0.25">
      <c r="A94" s="33" t="s">
        <v>1</v>
      </c>
      <c r="B94" s="33"/>
      <c r="C94" s="33"/>
      <c r="D94" s="33"/>
      <c r="E94" s="33" t="s">
        <v>2</v>
      </c>
      <c r="F94" s="33"/>
      <c r="G94" s="33" t="s">
        <v>3</v>
      </c>
      <c r="H94" s="33"/>
      <c r="I94" s="33"/>
      <c r="J94" s="33"/>
      <c r="K94" s="33"/>
      <c r="L94" s="33"/>
      <c r="M94" s="33" t="s">
        <v>4</v>
      </c>
      <c r="N94" s="33"/>
      <c r="O94" s="33"/>
      <c r="P94" s="33" t="s">
        <v>5</v>
      </c>
      <c r="Q94" s="33"/>
      <c r="R94" s="33"/>
      <c r="S94" s="33"/>
      <c r="T94" s="33"/>
      <c r="U94" s="33"/>
      <c r="V94" s="33" t="s">
        <v>6</v>
      </c>
      <c r="W94" s="33"/>
      <c r="X94" s="33"/>
      <c r="Y94" s="33"/>
      <c r="Z94" s="33"/>
      <c r="AA94" s="33"/>
      <c r="AB94" s="33" t="s">
        <v>7</v>
      </c>
      <c r="AC94" s="33" t="s">
        <v>8</v>
      </c>
    </row>
    <row r="95" spans="1:29" ht="33.75" customHeight="1" x14ac:dyDescent="0.25">
      <c r="A95" s="33"/>
      <c r="B95" s="33"/>
      <c r="C95" s="33"/>
      <c r="D95" s="33"/>
      <c r="E95" s="33"/>
      <c r="F95" s="33"/>
      <c r="G95" s="33" t="s">
        <v>9</v>
      </c>
      <c r="H95" s="33"/>
      <c r="I95" s="33" t="s">
        <v>10</v>
      </c>
      <c r="J95" s="33"/>
      <c r="K95" s="33" t="s">
        <v>11</v>
      </c>
      <c r="L95" s="33"/>
      <c r="M95" s="33"/>
      <c r="N95" s="33"/>
      <c r="O95" s="33"/>
      <c r="P95" s="33" t="s">
        <v>12</v>
      </c>
      <c r="Q95" s="33"/>
      <c r="R95" s="1" t="s">
        <v>13</v>
      </c>
      <c r="S95" s="33" t="s">
        <v>14</v>
      </c>
      <c r="T95" s="33"/>
      <c r="U95" s="1" t="s">
        <v>15</v>
      </c>
      <c r="V95" s="1" t="s">
        <v>16</v>
      </c>
      <c r="W95" s="1" t="s">
        <v>17</v>
      </c>
      <c r="X95" s="33" t="s">
        <v>18</v>
      </c>
      <c r="Y95" s="33"/>
      <c r="Z95" s="33"/>
      <c r="AA95" s="1" t="s">
        <v>19</v>
      </c>
      <c r="AB95" s="33"/>
      <c r="AC95" s="33"/>
    </row>
    <row r="96" spans="1:29" x14ac:dyDescent="0.25">
      <c r="A96" s="33" t="s">
        <v>20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spans="1:29" x14ac:dyDescent="0.25">
      <c r="A97" s="60" t="s">
        <v>121</v>
      </c>
      <c r="B97" s="61"/>
      <c r="C97" s="61"/>
      <c r="D97" s="62"/>
      <c r="E97" s="63">
        <v>200</v>
      </c>
      <c r="F97" s="64"/>
      <c r="G97" s="69">
        <v>20</v>
      </c>
      <c r="H97" s="72"/>
      <c r="I97" s="73">
        <v>22</v>
      </c>
      <c r="J97" s="74"/>
      <c r="K97" s="75">
        <v>68</v>
      </c>
      <c r="L97" s="76"/>
      <c r="M97" s="73">
        <v>550</v>
      </c>
      <c r="N97" s="77"/>
      <c r="O97" s="74"/>
      <c r="P97" s="11">
        <v>0.06</v>
      </c>
      <c r="Q97" s="11">
        <v>0.05</v>
      </c>
      <c r="R97" s="12">
        <v>1.2</v>
      </c>
      <c r="S97" s="78"/>
      <c r="T97" s="79"/>
      <c r="U97" s="12">
        <v>2.5</v>
      </c>
      <c r="V97" s="13">
        <v>1480</v>
      </c>
      <c r="W97" s="13">
        <v>80</v>
      </c>
      <c r="X97" s="82">
        <v>820</v>
      </c>
      <c r="Y97" s="83"/>
      <c r="Z97" s="12">
        <v>1.5</v>
      </c>
      <c r="AA97" s="2">
        <v>0.3</v>
      </c>
      <c r="AB97" s="3">
        <v>15</v>
      </c>
      <c r="AC97" s="3">
        <v>2015</v>
      </c>
    </row>
    <row r="98" spans="1:29" x14ac:dyDescent="0.25">
      <c r="A98" s="60" t="s">
        <v>122</v>
      </c>
      <c r="B98" s="61"/>
      <c r="C98" s="61"/>
      <c r="D98" s="62"/>
      <c r="E98" s="63">
        <v>100</v>
      </c>
      <c r="F98" s="64"/>
      <c r="G98" s="65">
        <v>0.2</v>
      </c>
      <c r="H98" s="66"/>
      <c r="I98" s="65">
        <v>0.2</v>
      </c>
      <c r="J98" s="66"/>
      <c r="K98" s="67">
        <v>17</v>
      </c>
      <c r="L98" s="68"/>
      <c r="M98" s="69">
        <v>70</v>
      </c>
      <c r="N98" s="70"/>
      <c r="O98" s="71"/>
      <c r="P98" s="14"/>
      <c r="Q98" s="14"/>
      <c r="R98" s="12">
        <v>2.4</v>
      </c>
      <c r="S98" s="32"/>
      <c r="T98" s="32"/>
      <c r="U98" s="14"/>
      <c r="V98" s="12">
        <v>7.6</v>
      </c>
      <c r="W98" s="12">
        <v>2.8</v>
      </c>
      <c r="X98" s="82">
        <v>4.8</v>
      </c>
      <c r="Y98" s="83"/>
      <c r="Z98" s="12">
        <v>0.3</v>
      </c>
      <c r="AA98" s="2">
        <v>0</v>
      </c>
      <c r="AB98" s="3">
        <v>13</v>
      </c>
      <c r="AC98" s="3">
        <v>2008</v>
      </c>
    </row>
    <row r="99" spans="1:29" x14ac:dyDescent="0.25">
      <c r="A99" s="60" t="s">
        <v>66</v>
      </c>
      <c r="B99" s="61"/>
      <c r="C99" s="61"/>
      <c r="D99" s="62"/>
      <c r="E99" s="63">
        <v>200</v>
      </c>
      <c r="F99" s="64"/>
      <c r="G99" s="32">
        <v>0.1</v>
      </c>
      <c r="H99" s="32"/>
      <c r="I99" s="32">
        <v>0</v>
      </c>
      <c r="J99" s="32"/>
      <c r="K99" s="32">
        <v>16.3</v>
      </c>
      <c r="L99" s="32"/>
      <c r="M99" s="32">
        <v>65.7</v>
      </c>
      <c r="N99" s="32"/>
      <c r="O99" s="32"/>
      <c r="P99" s="32">
        <v>0</v>
      </c>
      <c r="Q99" s="32"/>
      <c r="R99" s="2">
        <v>0</v>
      </c>
      <c r="S99" s="32">
        <v>0</v>
      </c>
      <c r="T99" s="32"/>
      <c r="U99" s="2">
        <v>0</v>
      </c>
      <c r="V99" s="2">
        <v>11.1</v>
      </c>
      <c r="W99" s="2">
        <v>4.2</v>
      </c>
      <c r="X99" s="32">
        <v>4.5</v>
      </c>
      <c r="Y99" s="32"/>
      <c r="Z99" s="32"/>
      <c r="AA99" s="2">
        <v>0.5</v>
      </c>
      <c r="AB99" s="3">
        <v>376</v>
      </c>
      <c r="AC99" s="3">
        <v>2015</v>
      </c>
    </row>
    <row r="100" spans="1:29" x14ac:dyDescent="0.25">
      <c r="A100" s="60" t="s">
        <v>25</v>
      </c>
      <c r="B100" s="61"/>
      <c r="C100" s="61"/>
      <c r="D100" s="62"/>
      <c r="E100" s="63">
        <v>50</v>
      </c>
      <c r="F100" s="64"/>
      <c r="G100" s="80">
        <v>1.5</v>
      </c>
      <c r="H100" s="81"/>
      <c r="I100" s="80">
        <v>0.6</v>
      </c>
      <c r="J100" s="81"/>
      <c r="K100" s="80">
        <v>8.9</v>
      </c>
      <c r="L100" s="81"/>
      <c r="M100" s="80">
        <v>45.6</v>
      </c>
      <c r="N100" s="81"/>
      <c r="O100" s="2">
        <f>SUM(M100)</f>
        <v>45.6</v>
      </c>
      <c r="P100" s="11">
        <v>0.04</v>
      </c>
      <c r="Q100" s="2"/>
      <c r="R100" s="2"/>
      <c r="S100" s="3"/>
      <c r="T100" s="2"/>
      <c r="U100" s="11">
        <v>0.04</v>
      </c>
      <c r="V100" s="2">
        <v>6.8</v>
      </c>
      <c r="W100" s="2">
        <v>39.799999999999997</v>
      </c>
      <c r="X100" s="63">
        <v>11</v>
      </c>
      <c r="Y100" s="64"/>
      <c r="Z100" s="2">
        <v>0.6</v>
      </c>
      <c r="AA100" s="2">
        <v>0.3</v>
      </c>
      <c r="AB100" s="3" t="s">
        <v>26</v>
      </c>
      <c r="AC100" s="3">
        <v>2020</v>
      </c>
    </row>
    <row r="101" spans="1:29" x14ac:dyDescent="0.25">
      <c r="A101" s="57" t="s">
        <v>27</v>
      </c>
      <c r="B101" s="50"/>
      <c r="C101" s="50"/>
      <c r="D101" s="58"/>
      <c r="E101" s="33">
        <f>SUM(E97:E100)</f>
        <v>550</v>
      </c>
      <c r="F101" s="33"/>
      <c r="G101" s="59">
        <f>SUM(G97:G100)</f>
        <v>21.8</v>
      </c>
      <c r="H101" s="30"/>
      <c r="I101" s="56">
        <f>SUM(I97:I100)</f>
        <v>22.8</v>
      </c>
      <c r="J101" s="30"/>
      <c r="K101" s="59">
        <f>SUM(K97:K100)</f>
        <v>110.2</v>
      </c>
      <c r="L101" s="30"/>
      <c r="M101" s="56">
        <f>SUM(M97:M100)</f>
        <v>731.30000000000007</v>
      </c>
      <c r="N101" s="30"/>
      <c r="O101" s="30"/>
      <c r="P101" s="55">
        <f>SUM(P97:P100)</f>
        <v>0.1</v>
      </c>
      <c r="Q101" s="30"/>
      <c r="R101" s="15">
        <f>SUM(R97:R100)</f>
        <v>3.5999999999999996</v>
      </c>
      <c r="S101" s="30">
        <f>SUM(S97:S100)</f>
        <v>0</v>
      </c>
      <c r="T101" s="30"/>
      <c r="U101" s="15">
        <f>SUM(U97:U100)</f>
        <v>2.54</v>
      </c>
      <c r="V101" s="16">
        <f>SUM(V97:V100)</f>
        <v>1505.4999999999998</v>
      </c>
      <c r="W101" s="16">
        <f>SUM(W97:W100)</f>
        <v>126.8</v>
      </c>
      <c r="X101" s="56">
        <f>SUM(X97:X100)</f>
        <v>840.3</v>
      </c>
      <c r="Y101" s="30"/>
      <c r="Z101" s="30"/>
      <c r="AA101" s="4">
        <f>SUM(AA97:AA100)</f>
        <v>1.1000000000000001</v>
      </c>
      <c r="AB101" s="5"/>
      <c r="AC101" s="5"/>
    </row>
    <row r="102" spans="1:29" x14ac:dyDescent="0.25">
      <c r="A102" s="49" t="s">
        <v>123</v>
      </c>
      <c r="B102" s="50"/>
      <c r="C102" s="50"/>
      <c r="D102" s="50"/>
      <c r="E102" s="6"/>
      <c r="F102" s="6"/>
      <c r="G102" s="7"/>
      <c r="H102" s="7"/>
      <c r="I102" s="7"/>
      <c r="J102" s="7"/>
      <c r="K102" s="7"/>
      <c r="L102" s="7"/>
      <c r="M102" s="40">
        <v>26.8</v>
      </c>
      <c r="N102" s="40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39"/>
      <c r="Z102" s="39"/>
      <c r="AA102" s="7"/>
      <c r="AB102" s="8"/>
      <c r="AC102" s="8"/>
    </row>
    <row r="103" spans="1:29" x14ac:dyDescent="0.25">
      <c r="A103" s="33" t="s">
        <v>28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spans="1:29" x14ac:dyDescent="0.25">
      <c r="A104" s="34" t="s">
        <v>67</v>
      </c>
      <c r="B104" s="34"/>
      <c r="C104" s="34"/>
      <c r="D104" s="34"/>
      <c r="E104" s="35">
        <v>100</v>
      </c>
      <c r="F104" s="35"/>
      <c r="G104" s="32">
        <v>1.4</v>
      </c>
      <c r="H104" s="32"/>
      <c r="I104" s="32">
        <v>5.9</v>
      </c>
      <c r="J104" s="32"/>
      <c r="K104" s="32">
        <v>9.8000000000000007</v>
      </c>
      <c r="L104" s="32"/>
      <c r="M104" s="32">
        <v>99.3</v>
      </c>
      <c r="N104" s="32"/>
      <c r="O104" s="32"/>
      <c r="P104" s="32">
        <v>0</v>
      </c>
      <c r="Q104" s="32"/>
      <c r="R104" s="2">
        <v>4.0999999999999996</v>
      </c>
      <c r="S104" s="32">
        <v>0.3</v>
      </c>
      <c r="T104" s="32"/>
      <c r="U104" s="2">
        <v>2.6</v>
      </c>
      <c r="V104" s="2">
        <v>28.2</v>
      </c>
      <c r="W104" s="2">
        <v>19</v>
      </c>
      <c r="X104" s="32">
        <v>41.3</v>
      </c>
      <c r="Y104" s="32"/>
      <c r="Z104" s="32"/>
      <c r="AA104" s="2">
        <v>1.1000000000000001</v>
      </c>
      <c r="AB104" s="3">
        <v>67</v>
      </c>
      <c r="AC104" s="3">
        <v>2015</v>
      </c>
    </row>
    <row r="105" spans="1:29" ht="30" customHeight="1" x14ac:dyDescent="0.25">
      <c r="A105" s="34" t="s">
        <v>68</v>
      </c>
      <c r="B105" s="34"/>
      <c r="C105" s="34"/>
      <c r="D105" s="34"/>
      <c r="E105" s="35">
        <v>250</v>
      </c>
      <c r="F105" s="35"/>
      <c r="G105" s="32">
        <v>4</v>
      </c>
      <c r="H105" s="32"/>
      <c r="I105" s="32">
        <v>4.9000000000000004</v>
      </c>
      <c r="J105" s="32"/>
      <c r="K105" s="32">
        <v>10.6</v>
      </c>
      <c r="L105" s="32"/>
      <c r="M105" s="32">
        <v>101.6</v>
      </c>
      <c r="N105" s="32"/>
      <c r="O105" s="32"/>
      <c r="P105" s="32">
        <v>0.1</v>
      </c>
      <c r="Q105" s="32"/>
      <c r="R105" s="2">
        <v>5.6</v>
      </c>
      <c r="S105" s="32">
        <v>0</v>
      </c>
      <c r="T105" s="32"/>
      <c r="U105" s="2">
        <v>1.4</v>
      </c>
      <c r="V105" s="2">
        <v>30.9</v>
      </c>
      <c r="W105" s="2">
        <v>52.6</v>
      </c>
      <c r="X105" s="32">
        <v>74.099999999999994</v>
      </c>
      <c r="Y105" s="32"/>
      <c r="Z105" s="32"/>
      <c r="AA105" s="2">
        <v>4.2</v>
      </c>
      <c r="AB105" s="3">
        <v>2015</v>
      </c>
      <c r="AC105" s="3">
        <v>14</v>
      </c>
    </row>
    <row r="106" spans="1:29" x14ac:dyDescent="0.25">
      <c r="A106" s="34" t="s">
        <v>69</v>
      </c>
      <c r="B106" s="34"/>
      <c r="C106" s="34"/>
      <c r="D106" s="34"/>
      <c r="E106" s="35">
        <v>100</v>
      </c>
      <c r="F106" s="35"/>
      <c r="G106" s="32">
        <v>9.3000000000000007</v>
      </c>
      <c r="H106" s="32"/>
      <c r="I106" s="32">
        <v>8.6</v>
      </c>
      <c r="J106" s="32"/>
      <c r="K106" s="32">
        <v>28.4</v>
      </c>
      <c r="L106" s="32"/>
      <c r="M106" s="32">
        <v>228</v>
      </c>
      <c r="N106" s="32"/>
      <c r="O106" s="32"/>
      <c r="P106" s="32">
        <v>0</v>
      </c>
      <c r="Q106" s="32"/>
      <c r="R106" s="2">
        <v>0</v>
      </c>
      <c r="S106" s="32">
        <v>0</v>
      </c>
      <c r="T106" s="32"/>
      <c r="U106" s="2">
        <v>1.6</v>
      </c>
      <c r="V106" s="2">
        <v>0</v>
      </c>
      <c r="W106" s="2">
        <v>0</v>
      </c>
      <c r="X106" s="32">
        <v>0.1</v>
      </c>
      <c r="Y106" s="32"/>
      <c r="Z106" s="32"/>
      <c r="AA106" s="2">
        <v>0</v>
      </c>
      <c r="AB106" s="3">
        <v>268</v>
      </c>
      <c r="AC106" s="3">
        <v>2011</v>
      </c>
    </row>
    <row r="107" spans="1:29" x14ac:dyDescent="0.25">
      <c r="A107" s="34" t="s">
        <v>70</v>
      </c>
      <c r="B107" s="34"/>
      <c r="C107" s="34"/>
      <c r="D107" s="34"/>
      <c r="E107" s="35">
        <v>50</v>
      </c>
      <c r="F107" s="35"/>
      <c r="G107" s="32">
        <v>0.2</v>
      </c>
      <c r="H107" s="32"/>
      <c r="I107" s="32">
        <v>2</v>
      </c>
      <c r="J107" s="32"/>
      <c r="K107" s="32">
        <v>4.9000000000000004</v>
      </c>
      <c r="L107" s="32"/>
      <c r="M107" s="32">
        <v>38.4</v>
      </c>
      <c r="N107" s="32"/>
      <c r="O107" s="32"/>
      <c r="P107" s="32">
        <v>0</v>
      </c>
      <c r="Q107" s="32"/>
      <c r="R107" s="2">
        <v>0.4</v>
      </c>
      <c r="S107" s="32">
        <v>0.1</v>
      </c>
      <c r="T107" s="32"/>
      <c r="U107" s="2">
        <v>0.8</v>
      </c>
      <c r="V107" s="2">
        <v>6.3</v>
      </c>
      <c r="W107" s="2">
        <v>2.7</v>
      </c>
      <c r="X107" s="32">
        <v>5.0999999999999996</v>
      </c>
      <c r="Y107" s="32"/>
      <c r="Z107" s="32"/>
      <c r="AA107" s="2">
        <v>0</v>
      </c>
      <c r="AB107" s="3">
        <v>364</v>
      </c>
      <c r="AC107" s="3">
        <v>2008</v>
      </c>
    </row>
    <row r="108" spans="1:29" x14ac:dyDescent="0.25">
      <c r="A108" s="34" t="s">
        <v>32</v>
      </c>
      <c r="B108" s="34"/>
      <c r="C108" s="34"/>
      <c r="D108" s="34"/>
      <c r="E108" s="35">
        <v>180</v>
      </c>
      <c r="F108" s="35"/>
      <c r="G108" s="32">
        <v>4.3099999999999996</v>
      </c>
      <c r="H108" s="32"/>
      <c r="I108" s="32">
        <v>5.5</v>
      </c>
      <c r="J108" s="32"/>
      <c r="K108" s="32">
        <v>45.06</v>
      </c>
      <c r="L108" s="32"/>
      <c r="M108" s="32">
        <v>246.22</v>
      </c>
      <c r="N108" s="32"/>
      <c r="O108" s="32"/>
      <c r="P108" s="32">
        <v>0.04</v>
      </c>
      <c r="Q108" s="32"/>
      <c r="R108" s="2">
        <v>0</v>
      </c>
      <c r="S108" s="32">
        <v>0.04</v>
      </c>
      <c r="T108" s="32"/>
      <c r="U108" s="2">
        <v>0.36</v>
      </c>
      <c r="V108" s="2">
        <v>13.15</v>
      </c>
      <c r="W108" s="2">
        <v>31.08</v>
      </c>
      <c r="X108" s="32">
        <v>93.23</v>
      </c>
      <c r="Y108" s="32"/>
      <c r="Z108" s="32"/>
      <c r="AA108" s="2">
        <v>0.72</v>
      </c>
      <c r="AB108" s="3">
        <v>323</v>
      </c>
      <c r="AC108" s="3">
        <v>2008</v>
      </c>
    </row>
    <row r="109" spans="1:29" x14ac:dyDescent="0.25">
      <c r="A109" s="34" t="s">
        <v>71</v>
      </c>
      <c r="B109" s="34"/>
      <c r="C109" s="34"/>
      <c r="D109" s="34"/>
      <c r="E109" s="35">
        <v>200</v>
      </c>
      <c r="F109" s="35"/>
      <c r="G109" s="32">
        <v>0.1</v>
      </c>
      <c r="H109" s="32"/>
      <c r="I109" s="32">
        <v>0.1</v>
      </c>
      <c r="J109" s="32"/>
      <c r="K109" s="32">
        <v>11.4</v>
      </c>
      <c r="L109" s="32"/>
      <c r="M109" s="32">
        <v>46.9</v>
      </c>
      <c r="N109" s="32"/>
      <c r="O109" s="32"/>
      <c r="P109" s="32">
        <v>0</v>
      </c>
      <c r="Q109" s="32"/>
      <c r="R109" s="2">
        <v>0.7</v>
      </c>
      <c r="S109" s="32">
        <v>0</v>
      </c>
      <c r="T109" s="32"/>
      <c r="U109" s="2">
        <v>0.1</v>
      </c>
      <c r="V109" s="2">
        <v>9.6999999999999993</v>
      </c>
      <c r="W109" s="2">
        <v>2.8</v>
      </c>
      <c r="X109" s="32">
        <v>1.8</v>
      </c>
      <c r="Y109" s="32"/>
      <c r="Z109" s="32"/>
      <c r="AA109" s="2">
        <v>0.4</v>
      </c>
      <c r="AB109" s="3">
        <v>394</v>
      </c>
      <c r="AC109" s="3">
        <v>2008</v>
      </c>
    </row>
    <row r="110" spans="1:29" x14ac:dyDescent="0.25">
      <c r="A110" s="34" t="s">
        <v>25</v>
      </c>
      <c r="B110" s="34"/>
      <c r="C110" s="34"/>
      <c r="D110" s="34"/>
      <c r="E110" s="35">
        <v>60</v>
      </c>
      <c r="F110" s="35"/>
      <c r="G110" s="32">
        <v>4.5999999999999996</v>
      </c>
      <c r="H110" s="32"/>
      <c r="I110" s="32">
        <v>1.3</v>
      </c>
      <c r="J110" s="32"/>
      <c r="K110" s="32">
        <v>29.2</v>
      </c>
      <c r="L110" s="32"/>
      <c r="M110" s="32">
        <v>146.69999999999999</v>
      </c>
      <c r="N110" s="32"/>
      <c r="O110" s="32"/>
      <c r="P110" s="32">
        <v>0.1</v>
      </c>
      <c r="Q110" s="32"/>
      <c r="R110" s="2">
        <v>0</v>
      </c>
      <c r="S110" s="32">
        <v>0</v>
      </c>
      <c r="T110" s="32"/>
      <c r="U110" s="2">
        <v>0.4</v>
      </c>
      <c r="V110" s="2">
        <v>9.9</v>
      </c>
      <c r="W110" s="2">
        <v>6.7</v>
      </c>
      <c r="X110" s="32">
        <v>35.799999999999997</v>
      </c>
      <c r="Y110" s="32"/>
      <c r="Z110" s="32"/>
      <c r="AA110" s="2">
        <v>0.4</v>
      </c>
      <c r="AB110" s="3">
        <v>1</v>
      </c>
      <c r="AC110" s="3">
        <v>2011</v>
      </c>
    </row>
    <row r="111" spans="1:29" x14ac:dyDescent="0.25">
      <c r="A111" s="31" t="s">
        <v>27</v>
      </c>
      <c r="B111" s="31"/>
      <c r="C111" s="31"/>
      <c r="D111" s="31"/>
      <c r="E111" s="33">
        <v>940</v>
      </c>
      <c r="F111" s="33"/>
      <c r="G111" s="30">
        <v>23.91</v>
      </c>
      <c r="H111" s="30"/>
      <c r="I111" s="30">
        <v>28.3</v>
      </c>
      <c r="J111" s="30"/>
      <c r="K111" s="30">
        <v>139.36000000000001</v>
      </c>
      <c r="L111" s="30"/>
      <c r="M111" s="30">
        <v>907.12</v>
      </c>
      <c r="N111" s="30"/>
      <c r="O111" s="30"/>
      <c r="P111" s="30">
        <v>0.24</v>
      </c>
      <c r="Q111" s="30"/>
      <c r="R111" s="4">
        <v>10.8</v>
      </c>
      <c r="S111" s="30">
        <v>0.44</v>
      </c>
      <c r="T111" s="30"/>
      <c r="U111" s="4">
        <v>7.26</v>
      </c>
      <c r="V111" s="4">
        <v>98.15</v>
      </c>
      <c r="W111" s="4">
        <v>114.88</v>
      </c>
      <c r="X111" s="30">
        <v>251.43</v>
      </c>
      <c r="Y111" s="30"/>
      <c r="Z111" s="30"/>
      <c r="AA111" s="4">
        <v>6.82</v>
      </c>
      <c r="AB111" s="5"/>
      <c r="AC111" s="5"/>
    </row>
    <row r="112" spans="1:29" x14ac:dyDescent="0.25">
      <c r="A112" s="49" t="s">
        <v>123</v>
      </c>
      <c r="B112" s="50"/>
      <c r="C112" s="50"/>
      <c r="D112" s="50"/>
      <c r="E112" s="37"/>
      <c r="F112" s="38"/>
      <c r="G112" s="37"/>
      <c r="H112" s="38"/>
      <c r="I112" s="37"/>
      <c r="J112" s="38"/>
      <c r="K112" s="37"/>
      <c r="L112" s="38"/>
      <c r="M112" s="37" t="s">
        <v>125</v>
      </c>
      <c r="N112" s="38"/>
      <c r="O112" s="4"/>
      <c r="P112" s="4"/>
      <c r="Q112" s="4"/>
      <c r="R112" s="4"/>
      <c r="S112" s="4"/>
      <c r="T112" s="4"/>
      <c r="U112" s="4"/>
      <c r="V112" s="4"/>
      <c r="W112" s="4"/>
      <c r="X112" s="37"/>
      <c r="Y112" s="38"/>
      <c r="Z112" s="4"/>
      <c r="AA112" s="4"/>
      <c r="AB112" s="5"/>
      <c r="AC112" s="5"/>
    </row>
    <row r="113" spans="1:29" x14ac:dyDescent="0.25">
      <c r="A113" s="31" t="s">
        <v>34</v>
      </c>
      <c r="B113" s="31"/>
      <c r="C113" s="31"/>
      <c r="D113" s="31"/>
      <c r="E113" s="31"/>
      <c r="F113" s="31"/>
      <c r="G113" s="55">
        <f>G101+G111</f>
        <v>45.71</v>
      </c>
      <c r="H113" s="55"/>
      <c r="I113" s="55">
        <f t="shared" ref="I113" si="0">I101+I111</f>
        <v>51.1</v>
      </c>
      <c r="J113" s="55"/>
      <c r="K113" s="55">
        <f t="shared" ref="K113" si="1">K101+K111</f>
        <v>249.56</v>
      </c>
      <c r="L113" s="55"/>
      <c r="M113" s="55">
        <f>M101+M111</f>
        <v>1638.42</v>
      </c>
      <c r="N113" s="55"/>
      <c r="O113" s="55"/>
      <c r="P113" s="55">
        <f>P101+P111</f>
        <v>0.33999999999999997</v>
      </c>
      <c r="Q113" s="55"/>
      <c r="R113" s="17">
        <v>14.4</v>
      </c>
      <c r="S113" s="55">
        <v>0.44</v>
      </c>
      <c r="T113" s="55"/>
      <c r="U113" s="17">
        <v>9.76</v>
      </c>
      <c r="V113" s="17">
        <f>V101+V111</f>
        <v>1603.6499999999999</v>
      </c>
      <c r="W113" s="17">
        <f>W101+W111</f>
        <v>241.68</v>
      </c>
      <c r="X113" s="55">
        <f>X101+X111</f>
        <v>1091.73</v>
      </c>
      <c r="Y113" s="55"/>
      <c r="Z113" s="55"/>
      <c r="AA113" s="17">
        <f>AA101+AA111</f>
        <v>7.92</v>
      </c>
      <c r="AB113" s="5"/>
      <c r="AC113" s="5"/>
    </row>
    <row r="114" spans="1:29" ht="15.75" thickBot="1" x14ac:dyDescent="0.3">
      <c r="A114" s="49" t="s">
        <v>123</v>
      </c>
      <c r="B114" s="50"/>
      <c r="C114" s="50"/>
      <c r="D114" s="50"/>
      <c r="E114" s="9"/>
      <c r="F114" s="9"/>
      <c r="G114" s="10"/>
      <c r="H114" s="10"/>
      <c r="I114" s="10"/>
      <c r="J114" s="10"/>
      <c r="K114" s="10"/>
      <c r="L114" s="10"/>
      <c r="M114" s="36">
        <v>60.2</v>
      </c>
      <c r="N114" s="36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29"/>
      <c r="Z114" s="29"/>
      <c r="AA114" s="10"/>
      <c r="AB114" s="8"/>
      <c r="AC114" s="8"/>
    </row>
    <row r="115" spans="1:29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</row>
    <row r="116" spans="1:29" x14ac:dyDescent="0.25">
      <c r="A116" s="42" t="s">
        <v>72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3"/>
      <c r="AA116" s="43"/>
      <c r="AB116" s="43"/>
      <c r="AC116" s="43"/>
    </row>
    <row r="117" spans="1:29" x14ac:dyDescent="0.25">
      <c r="A117" s="33" t="s">
        <v>1</v>
      </c>
      <c r="B117" s="33"/>
      <c r="C117" s="33"/>
      <c r="D117" s="33"/>
      <c r="E117" s="33" t="s">
        <v>2</v>
      </c>
      <c r="F117" s="33"/>
      <c r="G117" s="33" t="s">
        <v>3</v>
      </c>
      <c r="H117" s="33"/>
      <c r="I117" s="33"/>
      <c r="J117" s="33"/>
      <c r="K117" s="33"/>
      <c r="L117" s="33"/>
      <c r="M117" s="33" t="s">
        <v>4</v>
      </c>
      <c r="N117" s="33"/>
      <c r="O117" s="33"/>
      <c r="P117" s="33" t="s">
        <v>5</v>
      </c>
      <c r="Q117" s="33"/>
      <c r="R117" s="33"/>
      <c r="S117" s="33"/>
      <c r="T117" s="33"/>
      <c r="U117" s="33"/>
      <c r="V117" s="33" t="s">
        <v>6</v>
      </c>
      <c r="W117" s="33"/>
      <c r="X117" s="33"/>
      <c r="Y117" s="33"/>
      <c r="Z117" s="33"/>
      <c r="AA117" s="33"/>
      <c r="AB117" s="33" t="s">
        <v>7</v>
      </c>
      <c r="AC117" s="33" t="s">
        <v>8</v>
      </c>
    </row>
    <row r="118" spans="1:29" ht="39.75" customHeight="1" x14ac:dyDescent="0.25">
      <c r="A118" s="33"/>
      <c r="B118" s="33"/>
      <c r="C118" s="33"/>
      <c r="D118" s="33"/>
      <c r="E118" s="33"/>
      <c r="F118" s="33"/>
      <c r="G118" s="33" t="s">
        <v>9</v>
      </c>
      <c r="H118" s="33"/>
      <c r="I118" s="33" t="s">
        <v>10</v>
      </c>
      <c r="J118" s="33"/>
      <c r="K118" s="33" t="s">
        <v>11</v>
      </c>
      <c r="L118" s="33"/>
      <c r="M118" s="33"/>
      <c r="N118" s="33"/>
      <c r="O118" s="33"/>
      <c r="P118" s="33" t="s">
        <v>12</v>
      </c>
      <c r="Q118" s="33"/>
      <c r="R118" s="1" t="s">
        <v>13</v>
      </c>
      <c r="S118" s="33" t="s">
        <v>14</v>
      </c>
      <c r="T118" s="33"/>
      <c r="U118" s="1" t="s">
        <v>15</v>
      </c>
      <c r="V118" s="1" t="s">
        <v>16</v>
      </c>
      <c r="W118" s="1" t="s">
        <v>17</v>
      </c>
      <c r="X118" s="33" t="s">
        <v>18</v>
      </c>
      <c r="Y118" s="33"/>
      <c r="Z118" s="33"/>
      <c r="AA118" s="1" t="s">
        <v>19</v>
      </c>
      <c r="AB118" s="33"/>
      <c r="AC118" s="33"/>
    </row>
    <row r="119" spans="1:29" x14ac:dyDescent="0.25">
      <c r="A119" s="33" t="s">
        <v>20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spans="1:29" ht="31.5" customHeight="1" x14ac:dyDescent="0.25">
      <c r="A120" s="34" t="s">
        <v>46</v>
      </c>
      <c r="B120" s="34"/>
      <c r="C120" s="34"/>
      <c r="D120" s="34"/>
      <c r="E120" s="35">
        <v>120</v>
      </c>
      <c r="F120" s="35"/>
      <c r="G120" s="32">
        <v>6.4</v>
      </c>
      <c r="H120" s="32"/>
      <c r="I120" s="32">
        <v>14.7</v>
      </c>
      <c r="J120" s="32"/>
      <c r="K120" s="32">
        <v>39.6</v>
      </c>
      <c r="L120" s="32"/>
      <c r="M120" s="32">
        <v>320.10000000000002</v>
      </c>
      <c r="N120" s="32"/>
      <c r="O120" s="32"/>
      <c r="P120" s="32">
        <v>0</v>
      </c>
      <c r="Q120" s="32"/>
      <c r="R120" s="2">
        <v>0</v>
      </c>
      <c r="S120" s="32">
        <v>0</v>
      </c>
      <c r="T120" s="32"/>
      <c r="U120" s="2">
        <v>0.8</v>
      </c>
      <c r="V120" s="2">
        <v>0</v>
      </c>
      <c r="W120" s="2">
        <v>0</v>
      </c>
      <c r="X120" s="32">
        <v>0</v>
      </c>
      <c r="Y120" s="32"/>
      <c r="Z120" s="32"/>
      <c r="AA120" s="2">
        <v>0</v>
      </c>
      <c r="AB120" s="3" t="s">
        <v>47</v>
      </c>
      <c r="AC120" s="3">
        <v>2019</v>
      </c>
    </row>
    <row r="121" spans="1:29" x14ac:dyDescent="0.25">
      <c r="A121" s="34" t="s">
        <v>73</v>
      </c>
      <c r="B121" s="34"/>
      <c r="C121" s="34"/>
      <c r="D121" s="34"/>
      <c r="E121" s="35">
        <v>250</v>
      </c>
      <c r="F121" s="35"/>
      <c r="G121" s="32">
        <v>9.9</v>
      </c>
      <c r="H121" s="32"/>
      <c r="I121" s="32">
        <v>6.9</v>
      </c>
      <c r="J121" s="32"/>
      <c r="K121" s="32">
        <v>39.799999999999997</v>
      </c>
      <c r="L121" s="32"/>
      <c r="M121" s="32">
        <v>261.7</v>
      </c>
      <c r="N121" s="32"/>
      <c r="O121" s="32"/>
      <c r="P121" s="32">
        <v>0.2</v>
      </c>
      <c r="Q121" s="32"/>
      <c r="R121" s="2">
        <v>0.2</v>
      </c>
      <c r="S121" s="32">
        <v>0</v>
      </c>
      <c r="T121" s="32"/>
      <c r="U121" s="2">
        <v>4.2</v>
      </c>
      <c r="V121" s="2">
        <v>112.5</v>
      </c>
      <c r="W121" s="2">
        <v>122.5</v>
      </c>
      <c r="X121" s="32">
        <v>239.8</v>
      </c>
      <c r="Y121" s="32"/>
      <c r="Z121" s="32"/>
      <c r="AA121" s="2">
        <v>4</v>
      </c>
      <c r="AB121" s="3">
        <v>184</v>
      </c>
      <c r="AC121" s="3">
        <v>2008</v>
      </c>
    </row>
    <row r="122" spans="1:29" x14ac:dyDescent="0.25">
      <c r="A122" s="34" t="s">
        <v>39</v>
      </c>
      <c r="B122" s="34"/>
      <c r="C122" s="34"/>
      <c r="D122" s="34"/>
      <c r="E122" s="35">
        <v>200</v>
      </c>
      <c r="F122" s="35"/>
      <c r="G122" s="32">
        <v>0.3</v>
      </c>
      <c r="H122" s="32"/>
      <c r="I122" s="32">
        <v>0.1</v>
      </c>
      <c r="J122" s="32"/>
      <c r="K122" s="32">
        <v>14.1</v>
      </c>
      <c r="L122" s="32"/>
      <c r="M122" s="32">
        <v>61.5</v>
      </c>
      <c r="N122" s="32"/>
      <c r="O122" s="32"/>
      <c r="P122" s="32">
        <v>0</v>
      </c>
      <c r="Q122" s="32"/>
      <c r="R122" s="2">
        <v>20</v>
      </c>
      <c r="S122" s="32">
        <v>0.1</v>
      </c>
      <c r="T122" s="32"/>
      <c r="U122" s="2">
        <v>0</v>
      </c>
      <c r="V122" s="2">
        <v>13.3</v>
      </c>
      <c r="W122" s="2">
        <v>4.5999999999999996</v>
      </c>
      <c r="X122" s="32">
        <v>4.5</v>
      </c>
      <c r="Y122" s="32"/>
      <c r="Z122" s="32"/>
      <c r="AA122" s="2">
        <v>0.6</v>
      </c>
      <c r="AB122" s="3" t="s">
        <v>40</v>
      </c>
      <c r="AC122" s="3">
        <v>2020</v>
      </c>
    </row>
    <row r="123" spans="1:29" x14ac:dyDescent="0.25">
      <c r="A123" s="34" t="s">
        <v>25</v>
      </c>
      <c r="B123" s="34"/>
      <c r="C123" s="34"/>
      <c r="D123" s="34"/>
      <c r="E123" s="35">
        <v>60</v>
      </c>
      <c r="F123" s="35"/>
      <c r="G123" s="32">
        <v>3.8</v>
      </c>
      <c r="H123" s="32"/>
      <c r="I123" s="32">
        <v>1.2</v>
      </c>
      <c r="J123" s="32"/>
      <c r="K123" s="32">
        <v>24.1</v>
      </c>
      <c r="L123" s="32"/>
      <c r="M123" s="32">
        <v>121.4</v>
      </c>
      <c r="N123" s="32"/>
      <c r="O123" s="32"/>
      <c r="P123" s="32">
        <v>0.1</v>
      </c>
      <c r="Q123" s="32"/>
      <c r="R123" s="2">
        <v>0</v>
      </c>
      <c r="S123" s="32">
        <v>0</v>
      </c>
      <c r="T123" s="32"/>
      <c r="U123" s="2">
        <v>0.3</v>
      </c>
      <c r="V123" s="2">
        <v>8.1999999999999993</v>
      </c>
      <c r="W123" s="2">
        <v>5.6</v>
      </c>
      <c r="X123" s="32">
        <v>29.5</v>
      </c>
      <c r="Y123" s="32"/>
      <c r="Z123" s="32"/>
      <c r="AA123" s="2">
        <v>0.3</v>
      </c>
      <c r="AB123" s="3" t="s">
        <v>26</v>
      </c>
      <c r="AC123" s="3">
        <v>2020</v>
      </c>
    </row>
    <row r="124" spans="1:29" x14ac:dyDescent="0.25">
      <c r="A124" s="31" t="s">
        <v>27</v>
      </c>
      <c r="B124" s="31"/>
      <c r="C124" s="31"/>
      <c r="D124" s="31"/>
      <c r="E124" s="33">
        <v>630</v>
      </c>
      <c r="F124" s="33"/>
      <c r="G124" s="30">
        <v>20.399999999999999</v>
      </c>
      <c r="H124" s="30"/>
      <c r="I124" s="30">
        <v>22.9</v>
      </c>
      <c r="J124" s="30"/>
      <c r="K124" s="30">
        <v>117.6</v>
      </c>
      <c r="L124" s="30"/>
      <c r="M124" s="30">
        <v>764.7</v>
      </c>
      <c r="N124" s="30"/>
      <c r="O124" s="30"/>
      <c r="P124" s="30">
        <v>0.3</v>
      </c>
      <c r="Q124" s="30"/>
      <c r="R124" s="4">
        <v>20.2</v>
      </c>
      <c r="S124" s="30">
        <v>0.1</v>
      </c>
      <c r="T124" s="30"/>
      <c r="U124" s="4">
        <v>5.3</v>
      </c>
      <c r="V124" s="4">
        <v>134</v>
      </c>
      <c r="W124" s="4">
        <v>132.69999999999999</v>
      </c>
      <c r="X124" s="30">
        <v>273.8</v>
      </c>
      <c r="Y124" s="30"/>
      <c r="Z124" s="30"/>
      <c r="AA124" s="4">
        <v>4.9000000000000004</v>
      </c>
      <c r="AB124" s="5"/>
      <c r="AC124" s="5"/>
    </row>
    <row r="125" spans="1:29" x14ac:dyDescent="0.25">
      <c r="A125" s="49" t="s">
        <v>123</v>
      </c>
      <c r="B125" s="50"/>
      <c r="C125" s="50"/>
      <c r="D125" s="50"/>
      <c r="E125" s="6"/>
      <c r="F125" s="6"/>
      <c r="G125" s="7"/>
      <c r="H125" s="7"/>
      <c r="I125" s="7"/>
      <c r="J125" s="7"/>
      <c r="K125" s="7"/>
      <c r="L125" s="7"/>
      <c r="M125" s="40">
        <v>28.1</v>
      </c>
      <c r="N125" s="40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39"/>
      <c r="Z125" s="39"/>
      <c r="AA125" s="7"/>
      <c r="AB125" s="8"/>
      <c r="AC125" s="8"/>
    </row>
    <row r="126" spans="1:29" x14ac:dyDescent="0.25">
      <c r="A126" s="33" t="s">
        <v>28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spans="1:29" x14ac:dyDescent="0.25">
      <c r="A127" s="34" t="s">
        <v>74</v>
      </c>
      <c r="B127" s="34"/>
      <c r="C127" s="34"/>
      <c r="D127" s="34"/>
      <c r="E127" s="35">
        <v>100</v>
      </c>
      <c r="F127" s="35"/>
      <c r="G127" s="32">
        <v>2</v>
      </c>
      <c r="H127" s="32"/>
      <c r="I127" s="32">
        <v>9.4</v>
      </c>
      <c r="J127" s="32"/>
      <c r="K127" s="32">
        <v>8.1</v>
      </c>
      <c r="L127" s="32"/>
      <c r="M127" s="32">
        <v>125.8</v>
      </c>
      <c r="N127" s="32"/>
      <c r="O127" s="32"/>
      <c r="P127" s="32">
        <v>0</v>
      </c>
      <c r="Q127" s="32"/>
      <c r="R127" s="2">
        <v>7.4</v>
      </c>
      <c r="S127" s="32">
        <v>0.2</v>
      </c>
      <c r="T127" s="32"/>
      <c r="U127" s="2">
        <v>0</v>
      </c>
      <c r="V127" s="2">
        <v>43.3</v>
      </c>
      <c r="W127" s="2">
        <v>15.9</v>
      </c>
      <c r="X127" s="32">
        <v>39.1</v>
      </c>
      <c r="Y127" s="32"/>
      <c r="Z127" s="32"/>
      <c r="AA127" s="2">
        <v>0.7</v>
      </c>
      <c r="AB127" s="3">
        <v>57</v>
      </c>
      <c r="AC127" s="3">
        <v>2015</v>
      </c>
    </row>
    <row r="128" spans="1:29" x14ac:dyDescent="0.25">
      <c r="A128" s="34" t="s">
        <v>75</v>
      </c>
      <c r="B128" s="34"/>
      <c r="C128" s="34"/>
      <c r="D128" s="34"/>
      <c r="E128" s="35">
        <v>250</v>
      </c>
      <c r="F128" s="35"/>
      <c r="G128" s="32">
        <v>5.7</v>
      </c>
      <c r="H128" s="32"/>
      <c r="I128" s="32">
        <v>2.8</v>
      </c>
      <c r="J128" s="32"/>
      <c r="K128" s="32">
        <v>19.399999999999999</v>
      </c>
      <c r="L128" s="32"/>
      <c r="M128" s="32">
        <v>125.2</v>
      </c>
      <c r="N128" s="32"/>
      <c r="O128" s="32"/>
      <c r="P128" s="32">
        <v>0.1</v>
      </c>
      <c r="Q128" s="32"/>
      <c r="R128" s="2">
        <v>5.8</v>
      </c>
      <c r="S128" s="32">
        <v>0.4</v>
      </c>
      <c r="T128" s="32"/>
      <c r="U128" s="2">
        <v>1.3</v>
      </c>
      <c r="V128" s="2">
        <v>30.5</v>
      </c>
      <c r="W128" s="2">
        <v>27.7</v>
      </c>
      <c r="X128" s="32">
        <v>62.6</v>
      </c>
      <c r="Y128" s="32"/>
      <c r="Z128" s="32"/>
      <c r="AA128" s="2">
        <v>0.9</v>
      </c>
      <c r="AB128" s="3">
        <v>87</v>
      </c>
      <c r="AC128" s="3">
        <v>2011</v>
      </c>
    </row>
    <row r="129" spans="1:29" x14ac:dyDescent="0.25">
      <c r="A129" s="34" t="s">
        <v>76</v>
      </c>
      <c r="B129" s="34"/>
      <c r="C129" s="34"/>
      <c r="D129" s="34"/>
      <c r="E129" s="35">
        <v>100</v>
      </c>
      <c r="F129" s="35"/>
      <c r="G129" s="32">
        <v>10.6</v>
      </c>
      <c r="H129" s="32"/>
      <c r="I129" s="32">
        <v>27.1</v>
      </c>
      <c r="J129" s="32"/>
      <c r="K129" s="32">
        <v>2.9</v>
      </c>
      <c r="L129" s="32"/>
      <c r="M129" s="32">
        <v>298.5</v>
      </c>
      <c r="N129" s="32"/>
      <c r="O129" s="32"/>
      <c r="P129" s="32">
        <v>0.3</v>
      </c>
      <c r="Q129" s="32"/>
      <c r="R129" s="2">
        <v>1.1000000000000001</v>
      </c>
      <c r="S129" s="32">
        <v>0</v>
      </c>
      <c r="T129" s="32"/>
      <c r="U129" s="2">
        <v>1.6</v>
      </c>
      <c r="V129" s="2">
        <v>12.5</v>
      </c>
      <c r="W129" s="2">
        <v>17.5</v>
      </c>
      <c r="X129" s="32">
        <v>105.1</v>
      </c>
      <c r="Y129" s="32"/>
      <c r="Z129" s="32"/>
      <c r="AA129" s="2">
        <v>1.2</v>
      </c>
      <c r="AB129" s="3">
        <v>260</v>
      </c>
      <c r="AC129" s="3">
        <v>2015</v>
      </c>
    </row>
    <row r="130" spans="1:29" x14ac:dyDescent="0.25">
      <c r="A130" s="34" t="s">
        <v>77</v>
      </c>
      <c r="B130" s="34"/>
      <c r="C130" s="34"/>
      <c r="D130" s="34"/>
      <c r="E130" s="35">
        <v>180</v>
      </c>
      <c r="F130" s="35"/>
      <c r="G130" s="32">
        <v>5.6</v>
      </c>
      <c r="H130" s="32"/>
      <c r="I130" s="32">
        <v>5.7</v>
      </c>
      <c r="J130" s="32"/>
      <c r="K130" s="32">
        <v>37</v>
      </c>
      <c r="L130" s="32"/>
      <c r="M130" s="32">
        <v>220.3</v>
      </c>
      <c r="N130" s="32"/>
      <c r="O130" s="32"/>
      <c r="P130" s="32">
        <v>0.2</v>
      </c>
      <c r="Q130" s="32"/>
      <c r="R130" s="2">
        <v>0</v>
      </c>
      <c r="S130" s="32">
        <v>0</v>
      </c>
      <c r="T130" s="32"/>
      <c r="U130" s="2">
        <v>0.1</v>
      </c>
      <c r="V130" s="2">
        <v>54</v>
      </c>
      <c r="W130" s="2">
        <v>27.9</v>
      </c>
      <c r="X130" s="32">
        <v>181.8</v>
      </c>
      <c r="Y130" s="32"/>
      <c r="Z130" s="32"/>
      <c r="AA130" s="2">
        <v>1.2</v>
      </c>
      <c r="AB130" s="3">
        <v>181</v>
      </c>
      <c r="AC130" s="3">
        <v>2008</v>
      </c>
    </row>
    <row r="131" spans="1:29" x14ac:dyDescent="0.25">
      <c r="A131" s="34" t="s">
        <v>78</v>
      </c>
      <c r="B131" s="34"/>
      <c r="C131" s="34"/>
      <c r="D131" s="34"/>
      <c r="E131" s="35">
        <v>200</v>
      </c>
      <c r="F131" s="35"/>
      <c r="G131" s="32">
        <v>0.2</v>
      </c>
      <c r="H131" s="32"/>
      <c r="I131" s="32">
        <v>0</v>
      </c>
      <c r="J131" s="32"/>
      <c r="K131" s="32">
        <v>20.2</v>
      </c>
      <c r="L131" s="32"/>
      <c r="M131" s="32">
        <v>81.599999999999994</v>
      </c>
      <c r="N131" s="32"/>
      <c r="O131" s="32"/>
      <c r="P131" s="32">
        <v>0</v>
      </c>
      <c r="Q131" s="32"/>
      <c r="R131" s="2">
        <v>0.2</v>
      </c>
      <c r="S131" s="32">
        <v>0</v>
      </c>
      <c r="T131" s="32"/>
      <c r="U131" s="2">
        <v>0</v>
      </c>
      <c r="V131" s="2">
        <v>11.4</v>
      </c>
      <c r="W131" s="2">
        <v>2.5</v>
      </c>
      <c r="X131" s="32">
        <v>8.8000000000000007</v>
      </c>
      <c r="Y131" s="32"/>
      <c r="Z131" s="32"/>
      <c r="AA131" s="2">
        <v>0.4</v>
      </c>
      <c r="AB131" s="3">
        <v>358</v>
      </c>
      <c r="AC131" s="3">
        <v>2011</v>
      </c>
    </row>
    <row r="132" spans="1:29" x14ac:dyDescent="0.25">
      <c r="A132" s="34" t="s">
        <v>25</v>
      </c>
      <c r="B132" s="34"/>
      <c r="C132" s="34"/>
      <c r="D132" s="34"/>
      <c r="E132" s="35">
        <v>60</v>
      </c>
      <c r="F132" s="35"/>
      <c r="G132" s="32">
        <v>4.5999999999999996</v>
      </c>
      <c r="H132" s="32"/>
      <c r="I132" s="32">
        <v>1.3</v>
      </c>
      <c r="J132" s="32"/>
      <c r="K132" s="32">
        <v>29.2</v>
      </c>
      <c r="L132" s="32"/>
      <c r="M132" s="32">
        <v>146.69999999999999</v>
      </c>
      <c r="N132" s="32"/>
      <c r="O132" s="32"/>
      <c r="P132" s="32">
        <v>0.1</v>
      </c>
      <c r="Q132" s="32"/>
      <c r="R132" s="2">
        <v>0</v>
      </c>
      <c r="S132" s="32">
        <v>0</v>
      </c>
      <c r="T132" s="32"/>
      <c r="U132" s="2">
        <v>0.4</v>
      </c>
      <c r="V132" s="2">
        <v>9.9</v>
      </c>
      <c r="W132" s="2">
        <v>6.7</v>
      </c>
      <c r="X132" s="32">
        <v>35.799999999999997</v>
      </c>
      <c r="Y132" s="32"/>
      <c r="Z132" s="32"/>
      <c r="AA132" s="2">
        <v>0.4</v>
      </c>
      <c r="AB132" s="3">
        <v>1</v>
      </c>
      <c r="AC132" s="3">
        <v>2011</v>
      </c>
    </row>
    <row r="133" spans="1:29" x14ac:dyDescent="0.25">
      <c r="A133" s="31" t="s">
        <v>27</v>
      </c>
      <c r="B133" s="31"/>
      <c r="C133" s="31"/>
      <c r="D133" s="31"/>
      <c r="E133" s="33">
        <v>890</v>
      </c>
      <c r="F133" s="33"/>
      <c r="G133" s="30">
        <v>28.7</v>
      </c>
      <c r="H133" s="30"/>
      <c r="I133" s="30">
        <v>46.3</v>
      </c>
      <c r="J133" s="30"/>
      <c r="K133" s="30">
        <v>116.8</v>
      </c>
      <c r="L133" s="30"/>
      <c r="M133" s="30">
        <v>998.1</v>
      </c>
      <c r="N133" s="30"/>
      <c r="O133" s="30"/>
      <c r="P133" s="30">
        <v>0.7</v>
      </c>
      <c r="Q133" s="30"/>
      <c r="R133" s="4">
        <v>14.5</v>
      </c>
      <c r="S133" s="30">
        <v>0.6</v>
      </c>
      <c r="T133" s="30"/>
      <c r="U133" s="4">
        <v>3.4</v>
      </c>
      <c r="V133" s="4">
        <v>161.6</v>
      </c>
      <c r="W133" s="4">
        <v>98.2</v>
      </c>
      <c r="X133" s="30">
        <v>433.2</v>
      </c>
      <c r="Y133" s="30"/>
      <c r="Z133" s="30"/>
      <c r="AA133" s="4">
        <v>4.8</v>
      </c>
      <c r="AB133" s="5"/>
      <c r="AC133" s="5"/>
    </row>
    <row r="134" spans="1:29" x14ac:dyDescent="0.25">
      <c r="A134" s="49" t="s">
        <v>123</v>
      </c>
      <c r="B134" s="50"/>
      <c r="C134" s="50"/>
      <c r="D134" s="50"/>
      <c r="E134" s="37"/>
      <c r="F134" s="38"/>
      <c r="G134" s="37"/>
      <c r="H134" s="38"/>
      <c r="I134" s="37"/>
      <c r="J134" s="38"/>
      <c r="K134" s="37"/>
      <c r="L134" s="38"/>
      <c r="M134" s="37">
        <v>37</v>
      </c>
      <c r="N134" s="38"/>
      <c r="O134" s="4"/>
      <c r="P134" s="4"/>
      <c r="Q134" s="4"/>
      <c r="R134" s="4"/>
      <c r="S134" s="4"/>
      <c r="T134" s="4"/>
      <c r="U134" s="4"/>
      <c r="V134" s="4"/>
      <c r="W134" s="4"/>
      <c r="X134" s="37"/>
      <c r="Y134" s="38"/>
      <c r="Z134" s="4"/>
      <c r="AA134" s="4"/>
      <c r="AB134" s="5"/>
      <c r="AC134" s="5"/>
    </row>
    <row r="135" spans="1:29" x14ac:dyDescent="0.25">
      <c r="A135" s="31" t="s">
        <v>34</v>
      </c>
      <c r="B135" s="31"/>
      <c r="C135" s="31"/>
      <c r="D135" s="31"/>
      <c r="E135" s="31"/>
      <c r="F135" s="31"/>
      <c r="G135" s="30">
        <v>49.1</v>
      </c>
      <c r="H135" s="30"/>
      <c r="I135" s="30">
        <v>69.2</v>
      </c>
      <c r="J135" s="30"/>
      <c r="K135" s="30">
        <v>234.4</v>
      </c>
      <c r="L135" s="30"/>
      <c r="M135" s="30">
        <v>1762.8</v>
      </c>
      <c r="N135" s="30"/>
      <c r="O135" s="30"/>
      <c r="P135" s="30">
        <v>1</v>
      </c>
      <c r="Q135" s="30"/>
      <c r="R135" s="4">
        <v>34.700000000000003</v>
      </c>
      <c r="S135" s="30">
        <v>0.7</v>
      </c>
      <c r="T135" s="30"/>
      <c r="U135" s="4">
        <v>8.6999999999999993</v>
      </c>
      <c r="V135" s="4">
        <v>295.60000000000002</v>
      </c>
      <c r="W135" s="4">
        <v>230.9</v>
      </c>
      <c r="X135" s="30">
        <v>707</v>
      </c>
      <c r="Y135" s="30"/>
      <c r="Z135" s="30"/>
      <c r="AA135" s="4">
        <v>9.6999999999999993</v>
      </c>
      <c r="AB135" s="5"/>
      <c r="AC135" s="5"/>
    </row>
    <row r="136" spans="1:29" ht="15.75" thickBot="1" x14ac:dyDescent="0.3">
      <c r="A136" s="49" t="s">
        <v>123</v>
      </c>
      <c r="B136" s="50"/>
      <c r="C136" s="50"/>
      <c r="D136" s="50"/>
      <c r="E136" s="9"/>
      <c r="F136" s="9"/>
      <c r="G136" s="10"/>
      <c r="H136" s="10"/>
      <c r="I136" s="10"/>
      <c r="J136" s="10"/>
      <c r="K136" s="10"/>
      <c r="L136" s="10"/>
      <c r="M136" s="36" t="s">
        <v>124</v>
      </c>
      <c r="N136" s="36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29"/>
      <c r="Z136" s="29"/>
      <c r="AA136" s="10"/>
      <c r="AB136" s="8"/>
      <c r="AC136" s="8"/>
    </row>
    <row r="137" spans="1:29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</row>
    <row r="138" spans="1:29" x14ac:dyDescent="0.25">
      <c r="A138" s="42" t="s">
        <v>79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3"/>
      <c r="AA138" s="43"/>
      <c r="AB138" s="43"/>
      <c r="AC138" s="43"/>
    </row>
    <row r="139" spans="1:29" x14ac:dyDescent="0.25">
      <c r="A139" s="33" t="s">
        <v>1</v>
      </c>
      <c r="B139" s="33"/>
      <c r="C139" s="33"/>
      <c r="D139" s="33"/>
      <c r="E139" s="33" t="s">
        <v>2</v>
      </c>
      <c r="F139" s="33"/>
      <c r="G139" s="33" t="s">
        <v>3</v>
      </c>
      <c r="H139" s="33"/>
      <c r="I139" s="33"/>
      <c r="J139" s="33"/>
      <c r="K139" s="33"/>
      <c r="L139" s="33"/>
      <c r="M139" s="33" t="s">
        <v>4</v>
      </c>
      <c r="N139" s="33"/>
      <c r="O139" s="33"/>
      <c r="P139" s="33" t="s">
        <v>5</v>
      </c>
      <c r="Q139" s="33"/>
      <c r="R139" s="33"/>
      <c r="S139" s="33"/>
      <c r="T139" s="33"/>
      <c r="U139" s="33"/>
      <c r="V139" s="33" t="s">
        <v>6</v>
      </c>
      <c r="W139" s="33"/>
      <c r="X139" s="33"/>
      <c r="Y139" s="33"/>
      <c r="Z139" s="33"/>
      <c r="AA139" s="33"/>
      <c r="AB139" s="33" t="s">
        <v>7</v>
      </c>
      <c r="AC139" s="33" t="s">
        <v>8</v>
      </c>
    </row>
    <row r="140" spans="1:29" ht="37.5" customHeight="1" x14ac:dyDescent="0.25">
      <c r="A140" s="33"/>
      <c r="B140" s="33"/>
      <c r="C140" s="33"/>
      <c r="D140" s="33"/>
      <c r="E140" s="33"/>
      <c r="F140" s="33"/>
      <c r="G140" s="33" t="s">
        <v>9</v>
      </c>
      <c r="H140" s="33"/>
      <c r="I140" s="33" t="s">
        <v>10</v>
      </c>
      <c r="J140" s="33"/>
      <c r="K140" s="33" t="s">
        <v>11</v>
      </c>
      <c r="L140" s="33"/>
      <c r="M140" s="33"/>
      <c r="N140" s="33"/>
      <c r="O140" s="33"/>
      <c r="P140" s="33" t="s">
        <v>12</v>
      </c>
      <c r="Q140" s="33"/>
      <c r="R140" s="1" t="s">
        <v>13</v>
      </c>
      <c r="S140" s="33" t="s">
        <v>14</v>
      </c>
      <c r="T140" s="33"/>
      <c r="U140" s="1" t="s">
        <v>15</v>
      </c>
      <c r="V140" s="1" t="s">
        <v>16</v>
      </c>
      <c r="W140" s="1" t="s">
        <v>17</v>
      </c>
      <c r="X140" s="33" t="s">
        <v>18</v>
      </c>
      <c r="Y140" s="33"/>
      <c r="Z140" s="33"/>
      <c r="AA140" s="1" t="s">
        <v>19</v>
      </c>
      <c r="AB140" s="33"/>
      <c r="AC140" s="33"/>
    </row>
    <row r="141" spans="1:29" x14ac:dyDescent="0.25">
      <c r="A141" s="33" t="s">
        <v>20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spans="1:29" x14ac:dyDescent="0.25">
      <c r="A142" s="34" t="s">
        <v>21</v>
      </c>
      <c r="B142" s="34"/>
      <c r="C142" s="34"/>
      <c r="D142" s="34"/>
      <c r="E142" s="35">
        <v>80</v>
      </c>
      <c r="F142" s="35"/>
      <c r="G142" s="32">
        <v>10.199999999999999</v>
      </c>
      <c r="H142" s="32"/>
      <c r="I142" s="32">
        <v>9.1999999999999993</v>
      </c>
      <c r="J142" s="32"/>
      <c r="K142" s="32">
        <v>0.6</v>
      </c>
      <c r="L142" s="32"/>
      <c r="M142" s="32">
        <v>126</v>
      </c>
      <c r="N142" s="32"/>
      <c r="O142" s="32"/>
      <c r="P142" s="32">
        <v>0.06</v>
      </c>
      <c r="Q142" s="32"/>
      <c r="R142" s="2">
        <v>0</v>
      </c>
      <c r="S142" s="32">
        <v>0.2</v>
      </c>
      <c r="T142" s="32"/>
      <c r="U142" s="2">
        <v>0.4</v>
      </c>
      <c r="V142" s="2">
        <v>44</v>
      </c>
      <c r="W142" s="2">
        <v>10</v>
      </c>
      <c r="X142" s="32">
        <v>154</v>
      </c>
      <c r="Y142" s="32"/>
      <c r="Z142" s="32"/>
      <c r="AA142" s="2">
        <v>2</v>
      </c>
      <c r="AB142" s="3">
        <v>213</v>
      </c>
      <c r="AC142" s="3">
        <v>2008</v>
      </c>
    </row>
    <row r="143" spans="1:29" x14ac:dyDescent="0.25">
      <c r="A143" s="52" t="s">
        <v>80</v>
      </c>
      <c r="B143" s="52"/>
      <c r="C143" s="52"/>
      <c r="D143" s="52"/>
      <c r="E143" s="53">
        <v>210</v>
      </c>
      <c r="F143" s="53"/>
      <c r="G143" s="51">
        <v>13.5</v>
      </c>
      <c r="H143" s="51"/>
      <c r="I143" s="51">
        <v>22.2</v>
      </c>
      <c r="J143" s="51"/>
      <c r="K143" s="51">
        <v>29.2</v>
      </c>
      <c r="L143" s="51"/>
      <c r="M143" s="51">
        <v>373.4</v>
      </c>
      <c r="N143" s="51"/>
      <c r="O143" s="51"/>
      <c r="P143" s="51">
        <v>0</v>
      </c>
      <c r="Q143" s="51"/>
      <c r="R143" s="27">
        <v>23.9</v>
      </c>
      <c r="S143" s="51">
        <v>0</v>
      </c>
      <c r="T143" s="51"/>
      <c r="U143" s="27">
        <v>2</v>
      </c>
      <c r="V143" s="27">
        <v>65.2</v>
      </c>
      <c r="W143" s="27">
        <v>35.9</v>
      </c>
      <c r="X143" s="51">
        <v>97.5</v>
      </c>
      <c r="Y143" s="51"/>
      <c r="Z143" s="51"/>
      <c r="AA143" s="27">
        <v>2</v>
      </c>
      <c r="AB143" s="28">
        <v>298</v>
      </c>
      <c r="AC143" s="28">
        <v>2011</v>
      </c>
    </row>
    <row r="144" spans="1:29" x14ac:dyDescent="0.25">
      <c r="A144" s="34" t="s">
        <v>23</v>
      </c>
      <c r="B144" s="34"/>
      <c r="C144" s="34"/>
      <c r="D144" s="34"/>
      <c r="E144" s="35">
        <v>200</v>
      </c>
      <c r="F144" s="35"/>
      <c r="G144" s="32">
        <v>0.2</v>
      </c>
      <c r="H144" s="32"/>
      <c r="I144" s="32">
        <v>0</v>
      </c>
      <c r="J144" s="32"/>
      <c r="K144" s="32">
        <v>13.1</v>
      </c>
      <c r="L144" s="32"/>
      <c r="M144" s="32">
        <v>53.7</v>
      </c>
      <c r="N144" s="32"/>
      <c r="O144" s="32"/>
      <c r="P144" s="32">
        <v>0</v>
      </c>
      <c r="Q144" s="32"/>
      <c r="R144" s="2">
        <v>0.4</v>
      </c>
      <c r="S144" s="32">
        <v>0</v>
      </c>
      <c r="T144" s="32"/>
      <c r="U144" s="2">
        <v>0.1</v>
      </c>
      <c r="V144" s="2">
        <v>14.7</v>
      </c>
      <c r="W144" s="2">
        <v>6.9</v>
      </c>
      <c r="X144" s="32">
        <v>9.1999999999999993</v>
      </c>
      <c r="Y144" s="32"/>
      <c r="Z144" s="32"/>
      <c r="AA144" s="2">
        <v>1</v>
      </c>
      <c r="AB144" s="3" t="s">
        <v>24</v>
      </c>
      <c r="AC144" s="3">
        <v>2020</v>
      </c>
    </row>
    <row r="145" spans="1:29" x14ac:dyDescent="0.25">
      <c r="A145" s="34" t="s">
        <v>25</v>
      </c>
      <c r="B145" s="34"/>
      <c r="C145" s="34"/>
      <c r="D145" s="34"/>
      <c r="E145" s="35">
        <v>60</v>
      </c>
      <c r="F145" s="35"/>
      <c r="G145" s="32">
        <v>3.8</v>
      </c>
      <c r="H145" s="32"/>
      <c r="I145" s="32">
        <v>1.1000000000000001</v>
      </c>
      <c r="J145" s="32"/>
      <c r="K145" s="32">
        <v>24</v>
      </c>
      <c r="L145" s="32"/>
      <c r="M145" s="32">
        <v>120.1</v>
      </c>
      <c r="N145" s="32"/>
      <c r="O145" s="32"/>
      <c r="P145" s="32">
        <v>0.1</v>
      </c>
      <c r="Q145" s="32"/>
      <c r="R145" s="2">
        <v>0</v>
      </c>
      <c r="S145" s="32">
        <v>0</v>
      </c>
      <c r="T145" s="32"/>
      <c r="U145" s="2">
        <v>0.3</v>
      </c>
      <c r="V145" s="2">
        <v>8</v>
      </c>
      <c r="W145" s="2">
        <v>5.5</v>
      </c>
      <c r="X145" s="32">
        <v>29</v>
      </c>
      <c r="Y145" s="32"/>
      <c r="Z145" s="32"/>
      <c r="AA145" s="2">
        <v>0.3</v>
      </c>
      <c r="AB145" s="3" t="s">
        <v>26</v>
      </c>
      <c r="AC145" s="3">
        <v>2020</v>
      </c>
    </row>
    <row r="146" spans="1:29" x14ac:dyDescent="0.25">
      <c r="A146" s="31" t="s">
        <v>27</v>
      </c>
      <c r="B146" s="31"/>
      <c r="C146" s="31"/>
      <c r="D146" s="31"/>
      <c r="E146" s="33">
        <v>550</v>
      </c>
      <c r="F146" s="33"/>
      <c r="G146" s="30">
        <v>27.7</v>
      </c>
      <c r="H146" s="30"/>
      <c r="I146" s="30">
        <v>32.5</v>
      </c>
      <c r="J146" s="30"/>
      <c r="K146" s="30">
        <v>66.900000000000006</v>
      </c>
      <c r="L146" s="30"/>
      <c r="M146" s="30">
        <v>673.2</v>
      </c>
      <c r="N146" s="30"/>
      <c r="O146" s="30"/>
      <c r="P146" s="30">
        <v>0.16</v>
      </c>
      <c r="Q146" s="30"/>
      <c r="R146" s="4">
        <v>24.3</v>
      </c>
      <c r="S146" s="30">
        <v>0.2</v>
      </c>
      <c r="T146" s="30"/>
      <c r="U146" s="4">
        <v>2.8</v>
      </c>
      <c r="V146" s="4">
        <v>131.9</v>
      </c>
      <c r="W146" s="4">
        <v>58.3</v>
      </c>
      <c r="X146" s="30">
        <v>289.7</v>
      </c>
      <c r="Y146" s="30"/>
      <c r="Z146" s="30"/>
      <c r="AA146" s="4">
        <v>5.3</v>
      </c>
      <c r="AB146" s="5"/>
      <c r="AC146" s="5"/>
    </row>
    <row r="147" spans="1:29" ht="15.75" thickBot="1" x14ac:dyDescent="0.3">
      <c r="A147" s="49" t="s">
        <v>123</v>
      </c>
      <c r="B147" s="50"/>
      <c r="C147" s="50"/>
      <c r="D147" s="50"/>
      <c r="E147" s="9"/>
      <c r="F147" s="9"/>
      <c r="G147" s="10"/>
      <c r="H147" s="10"/>
      <c r="I147" s="10"/>
      <c r="J147" s="10"/>
      <c r="K147" s="10"/>
      <c r="L147" s="10"/>
      <c r="M147" s="36">
        <v>24.8</v>
      </c>
      <c r="N147" s="36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29"/>
      <c r="Z147" s="29"/>
      <c r="AA147" s="10"/>
      <c r="AB147" s="8"/>
      <c r="AC147" s="8"/>
    </row>
    <row r="148" spans="1:29" x14ac:dyDescent="0.25">
      <c r="A148" s="54" t="s">
        <v>28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</row>
    <row r="149" spans="1:29" x14ac:dyDescent="0.25">
      <c r="A149" s="34" t="s">
        <v>29</v>
      </c>
      <c r="B149" s="34"/>
      <c r="C149" s="34"/>
      <c r="D149" s="34"/>
      <c r="E149" s="35">
        <v>100</v>
      </c>
      <c r="F149" s="35"/>
      <c r="G149" s="32">
        <v>1.6</v>
      </c>
      <c r="H149" s="32"/>
      <c r="I149" s="32">
        <v>2.5</v>
      </c>
      <c r="J149" s="32"/>
      <c r="K149" s="32">
        <v>9.1999999999999993</v>
      </c>
      <c r="L149" s="32"/>
      <c r="M149" s="32">
        <v>65.900000000000006</v>
      </c>
      <c r="N149" s="32"/>
      <c r="O149" s="32"/>
      <c r="P149" s="32">
        <v>0</v>
      </c>
      <c r="Q149" s="32"/>
      <c r="R149" s="2">
        <v>4.3</v>
      </c>
      <c r="S149" s="32">
        <v>0</v>
      </c>
      <c r="T149" s="32"/>
      <c r="U149" s="2">
        <v>1.3</v>
      </c>
      <c r="V149" s="2">
        <v>38.700000000000003</v>
      </c>
      <c r="W149" s="2">
        <v>21.6</v>
      </c>
      <c r="X149" s="32">
        <v>42.5</v>
      </c>
      <c r="Y149" s="32"/>
      <c r="Z149" s="32"/>
      <c r="AA149" s="2">
        <v>1.4</v>
      </c>
      <c r="AB149" s="3">
        <v>33</v>
      </c>
      <c r="AC149" s="3">
        <v>2011</v>
      </c>
    </row>
    <row r="150" spans="1:29" x14ac:dyDescent="0.25">
      <c r="A150" s="34" t="s">
        <v>81</v>
      </c>
      <c r="B150" s="34"/>
      <c r="C150" s="34"/>
      <c r="D150" s="34"/>
      <c r="E150" s="35">
        <v>250</v>
      </c>
      <c r="F150" s="35"/>
      <c r="G150" s="32">
        <v>3.5</v>
      </c>
      <c r="H150" s="32"/>
      <c r="I150" s="32">
        <v>5.9</v>
      </c>
      <c r="J150" s="32"/>
      <c r="K150" s="32">
        <v>12.8</v>
      </c>
      <c r="L150" s="32"/>
      <c r="M150" s="32">
        <v>119</v>
      </c>
      <c r="N150" s="32"/>
      <c r="O150" s="32"/>
      <c r="P150" s="32">
        <v>0.2</v>
      </c>
      <c r="Q150" s="32"/>
      <c r="R150" s="2">
        <v>9.5</v>
      </c>
      <c r="S150" s="32">
        <v>0.2</v>
      </c>
      <c r="T150" s="32"/>
      <c r="U150" s="2">
        <v>1.4</v>
      </c>
      <c r="V150" s="2">
        <v>31.4</v>
      </c>
      <c r="W150" s="2">
        <v>25.7</v>
      </c>
      <c r="X150" s="32">
        <v>66.2</v>
      </c>
      <c r="Y150" s="32"/>
      <c r="Z150" s="32"/>
      <c r="AA150" s="2">
        <v>1.2</v>
      </c>
      <c r="AB150" s="3">
        <v>95</v>
      </c>
      <c r="AC150" s="3">
        <v>2008</v>
      </c>
    </row>
    <row r="151" spans="1:29" x14ac:dyDescent="0.25">
      <c r="A151" s="34" t="s">
        <v>57</v>
      </c>
      <c r="B151" s="34"/>
      <c r="C151" s="34"/>
      <c r="D151" s="34"/>
      <c r="E151" s="35">
        <v>130</v>
      </c>
      <c r="F151" s="35"/>
      <c r="G151" s="32">
        <v>7.1</v>
      </c>
      <c r="H151" s="32"/>
      <c r="I151" s="32">
        <v>9.1999999999999993</v>
      </c>
      <c r="J151" s="32"/>
      <c r="K151" s="32">
        <v>11</v>
      </c>
      <c r="L151" s="32"/>
      <c r="M151" s="32">
        <v>155.69999999999999</v>
      </c>
      <c r="N151" s="32"/>
      <c r="O151" s="32"/>
      <c r="P151" s="32">
        <v>0</v>
      </c>
      <c r="Q151" s="32"/>
      <c r="R151" s="2">
        <v>1.5</v>
      </c>
      <c r="S151" s="32">
        <v>0.1</v>
      </c>
      <c r="T151" s="32"/>
      <c r="U151" s="2">
        <v>0.5</v>
      </c>
      <c r="V151" s="2">
        <v>7.5</v>
      </c>
      <c r="W151" s="2">
        <v>5.5</v>
      </c>
      <c r="X151" s="32">
        <v>9</v>
      </c>
      <c r="Y151" s="32"/>
      <c r="Z151" s="32"/>
      <c r="AA151" s="2">
        <v>0.2</v>
      </c>
      <c r="AB151" s="3">
        <v>156</v>
      </c>
      <c r="AC151" s="3">
        <v>2008</v>
      </c>
    </row>
    <row r="152" spans="1:29" x14ac:dyDescent="0.25">
      <c r="A152" s="34" t="s">
        <v>53</v>
      </c>
      <c r="B152" s="34"/>
      <c r="C152" s="34"/>
      <c r="D152" s="34"/>
      <c r="E152" s="35">
        <v>180</v>
      </c>
      <c r="F152" s="35"/>
      <c r="G152" s="32">
        <v>6.4</v>
      </c>
      <c r="H152" s="32"/>
      <c r="I152" s="32">
        <v>5.6</v>
      </c>
      <c r="J152" s="32"/>
      <c r="K152" s="32">
        <v>37.9</v>
      </c>
      <c r="L152" s="32"/>
      <c r="M152" s="32">
        <v>227.4</v>
      </c>
      <c r="N152" s="32"/>
      <c r="O152" s="32"/>
      <c r="P152" s="32">
        <v>0.2</v>
      </c>
      <c r="Q152" s="32"/>
      <c r="R152" s="2">
        <v>0</v>
      </c>
      <c r="S152" s="32">
        <v>0</v>
      </c>
      <c r="T152" s="32"/>
      <c r="U152" s="2">
        <v>0.1</v>
      </c>
      <c r="V152" s="2">
        <v>30.3</v>
      </c>
      <c r="W152" s="2">
        <v>32.5</v>
      </c>
      <c r="X152" s="32">
        <v>137</v>
      </c>
      <c r="Y152" s="32"/>
      <c r="Z152" s="32"/>
      <c r="AA152" s="2">
        <v>2.2999999999999998</v>
      </c>
      <c r="AB152" s="3">
        <v>181</v>
      </c>
      <c r="AC152" s="3">
        <v>2008</v>
      </c>
    </row>
    <row r="153" spans="1:29" x14ac:dyDescent="0.25">
      <c r="A153" s="34" t="s">
        <v>44</v>
      </c>
      <c r="B153" s="34"/>
      <c r="C153" s="34"/>
      <c r="D153" s="34"/>
      <c r="E153" s="35">
        <v>200</v>
      </c>
      <c r="F153" s="35"/>
      <c r="G153" s="32">
        <v>0.3</v>
      </c>
      <c r="H153" s="32"/>
      <c r="I153" s="32">
        <v>0.1</v>
      </c>
      <c r="J153" s="32"/>
      <c r="K153" s="32">
        <v>22.3</v>
      </c>
      <c r="L153" s="32"/>
      <c r="M153" s="32">
        <v>90.8</v>
      </c>
      <c r="N153" s="32"/>
      <c r="O153" s="32"/>
      <c r="P153" s="32">
        <v>0</v>
      </c>
      <c r="Q153" s="32"/>
      <c r="R153" s="2">
        <v>0</v>
      </c>
      <c r="S153" s="32">
        <v>0</v>
      </c>
      <c r="T153" s="32"/>
      <c r="U153" s="2">
        <v>0</v>
      </c>
      <c r="V153" s="2">
        <v>17.5</v>
      </c>
      <c r="W153" s="2">
        <v>6.4</v>
      </c>
      <c r="X153" s="32">
        <v>14</v>
      </c>
      <c r="Y153" s="32"/>
      <c r="Z153" s="32"/>
      <c r="AA153" s="2">
        <v>0.4</v>
      </c>
      <c r="AB153" s="3">
        <v>348</v>
      </c>
      <c r="AC153" s="3">
        <v>2015</v>
      </c>
    </row>
    <row r="154" spans="1:29" x14ac:dyDescent="0.25">
      <c r="A154" s="34" t="s">
        <v>25</v>
      </c>
      <c r="B154" s="34"/>
      <c r="C154" s="34"/>
      <c r="D154" s="34"/>
      <c r="E154" s="35">
        <v>70</v>
      </c>
      <c r="F154" s="35"/>
      <c r="G154" s="32">
        <v>5.2</v>
      </c>
      <c r="H154" s="32"/>
      <c r="I154" s="32">
        <v>1.5</v>
      </c>
      <c r="J154" s="32"/>
      <c r="K154" s="32">
        <v>34.1</v>
      </c>
      <c r="L154" s="32"/>
      <c r="M154" s="32">
        <v>170.7</v>
      </c>
      <c r="N154" s="32"/>
      <c r="O154" s="32"/>
      <c r="P154" s="32">
        <v>0.1</v>
      </c>
      <c r="Q154" s="32"/>
      <c r="R154" s="2">
        <v>0</v>
      </c>
      <c r="S154" s="32">
        <v>0</v>
      </c>
      <c r="T154" s="32"/>
      <c r="U154" s="2">
        <v>0.4</v>
      </c>
      <c r="V154" s="2">
        <v>11.6</v>
      </c>
      <c r="W154" s="2">
        <v>7.9</v>
      </c>
      <c r="X154" s="32">
        <v>41.5</v>
      </c>
      <c r="Y154" s="32"/>
      <c r="Z154" s="32"/>
      <c r="AA154" s="2">
        <v>0.5</v>
      </c>
      <c r="AB154" s="3">
        <v>1</v>
      </c>
      <c r="AC154" s="3">
        <v>2011</v>
      </c>
    </row>
    <row r="155" spans="1:29" x14ac:dyDescent="0.25">
      <c r="A155" s="31" t="s">
        <v>27</v>
      </c>
      <c r="B155" s="31"/>
      <c r="C155" s="31"/>
      <c r="D155" s="31"/>
      <c r="E155" s="33">
        <v>930</v>
      </c>
      <c r="F155" s="33"/>
      <c r="G155" s="30">
        <v>24.1</v>
      </c>
      <c r="H155" s="30"/>
      <c r="I155" s="30">
        <v>24.8</v>
      </c>
      <c r="J155" s="30"/>
      <c r="K155" s="30">
        <v>127.3</v>
      </c>
      <c r="L155" s="30"/>
      <c r="M155" s="30">
        <v>829.5</v>
      </c>
      <c r="N155" s="30"/>
      <c r="O155" s="30"/>
      <c r="P155" s="30">
        <v>0.5</v>
      </c>
      <c r="Q155" s="30"/>
      <c r="R155" s="4">
        <v>15.3</v>
      </c>
      <c r="S155" s="30">
        <v>0.3</v>
      </c>
      <c r="T155" s="30"/>
      <c r="U155" s="4">
        <v>3.7</v>
      </c>
      <c r="V155" s="4">
        <v>137</v>
      </c>
      <c r="W155" s="4">
        <v>99.6</v>
      </c>
      <c r="X155" s="30">
        <v>310.2</v>
      </c>
      <c r="Y155" s="30"/>
      <c r="Z155" s="30"/>
      <c r="AA155" s="4">
        <v>6</v>
      </c>
      <c r="AB155" s="5"/>
      <c r="AC155" s="5"/>
    </row>
    <row r="156" spans="1:29" x14ac:dyDescent="0.25">
      <c r="A156" s="49" t="s">
        <v>123</v>
      </c>
      <c r="B156" s="50"/>
      <c r="C156" s="50"/>
      <c r="D156" s="50"/>
      <c r="E156" s="37"/>
      <c r="F156" s="38"/>
      <c r="G156" s="37"/>
      <c r="H156" s="38"/>
      <c r="I156" s="37"/>
      <c r="J156" s="38"/>
      <c r="K156" s="37"/>
      <c r="L156" s="38"/>
      <c r="M156" s="37">
        <v>30.5</v>
      </c>
      <c r="N156" s="38"/>
      <c r="O156" s="4"/>
      <c r="P156" s="4"/>
      <c r="Q156" s="4"/>
      <c r="R156" s="4"/>
      <c r="S156" s="4"/>
      <c r="T156" s="4"/>
      <c r="U156" s="4"/>
      <c r="V156" s="4"/>
      <c r="W156" s="4"/>
      <c r="X156" s="37"/>
      <c r="Y156" s="38"/>
      <c r="Z156" s="4"/>
      <c r="AA156" s="4"/>
      <c r="AB156" s="5"/>
      <c r="AC156" s="5"/>
    </row>
    <row r="157" spans="1:29" x14ac:dyDescent="0.25">
      <c r="A157" s="31" t="s">
        <v>34</v>
      </c>
      <c r="B157" s="31"/>
      <c r="C157" s="31"/>
      <c r="D157" s="31"/>
      <c r="E157" s="31"/>
      <c r="F157" s="31"/>
      <c r="G157" s="30">
        <v>51.8</v>
      </c>
      <c r="H157" s="30"/>
      <c r="I157" s="30">
        <v>57.3</v>
      </c>
      <c r="J157" s="30"/>
      <c r="K157" s="30">
        <v>194.2</v>
      </c>
      <c r="L157" s="30"/>
      <c r="M157" s="30">
        <v>1502.7</v>
      </c>
      <c r="N157" s="30"/>
      <c r="O157" s="30"/>
      <c r="P157" s="30">
        <v>0.66</v>
      </c>
      <c r="Q157" s="30"/>
      <c r="R157" s="4">
        <v>39.6</v>
      </c>
      <c r="S157" s="30">
        <v>0.5</v>
      </c>
      <c r="T157" s="30"/>
      <c r="U157" s="4">
        <v>6.5</v>
      </c>
      <c r="V157" s="4">
        <v>268.89999999999998</v>
      </c>
      <c r="W157" s="4">
        <v>157.9</v>
      </c>
      <c r="X157" s="30">
        <v>599.9</v>
      </c>
      <c r="Y157" s="30"/>
      <c r="Z157" s="30"/>
      <c r="AA157" s="4">
        <v>11.3</v>
      </c>
      <c r="AB157" s="5"/>
      <c r="AC157" s="5"/>
    </row>
    <row r="158" spans="1:29" ht="15.75" thickBot="1" x14ac:dyDescent="0.3">
      <c r="A158" s="49" t="s">
        <v>123</v>
      </c>
      <c r="B158" s="50"/>
      <c r="C158" s="50"/>
      <c r="D158" s="50"/>
      <c r="E158" s="9"/>
      <c r="F158" s="9"/>
      <c r="G158" s="10"/>
      <c r="H158" s="10"/>
      <c r="I158" s="10"/>
      <c r="J158" s="10"/>
      <c r="K158" s="10"/>
      <c r="L158" s="10"/>
      <c r="M158" s="36">
        <v>55.3</v>
      </c>
      <c r="N158" s="36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29"/>
      <c r="Z158" s="29"/>
      <c r="AA158" s="10"/>
      <c r="AB158" s="8"/>
      <c r="AC158" s="8"/>
    </row>
    <row r="159" spans="1:29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</row>
    <row r="160" spans="1:29" x14ac:dyDescent="0.25">
      <c r="A160" s="42" t="s">
        <v>82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3"/>
      <c r="Z160" s="43"/>
      <c r="AA160" s="43"/>
      <c r="AB160" s="43"/>
      <c r="AC160" s="43"/>
    </row>
    <row r="161" spans="1:29" x14ac:dyDescent="0.25">
      <c r="A161" s="33" t="s">
        <v>1</v>
      </c>
      <c r="B161" s="33"/>
      <c r="C161" s="33"/>
      <c r="D161" s="33"/>
      <c r="E161" s="33" t="s">
        <v>2</v>
      </c>
      <c r="F161" s="33"/>
      <c r="G161" s="33" t="s">
        <v>3</v>
      </c>
      <c r="H161" s="33"/>
      <c r="I161" s="33"/>
      <c r="J161" s="33"/>
      <c r="K161" s="33"/>
      <c r="L161" s="33"/>
      <c r="M161" s="33" t="s">
        <v>4</v>
      </c>
      <c r="N161" s="33"/>
      <c r="O161" s="33"/>
      <c r="P161" s="33" t="s">
        <v>5</v>
      </c>
      <c r="Q161" s="33"/>
      <c r="R161" s="33"/>
      <c r="S161" s="33"/>
      <c r="T161" s="33"/>
      <c r="U161" s="33"/>
      <c r="V161" s="33" t="s">
        <v>6</v>
      </c>
      <c r="W161" s="33"/>
      <c r="X161" s="33"/>
      <c r="Y161" s="33"/>
      <c r="Z161" s="33"/>
      <c r="AA161" s="33"/>
      <c r="AB161" s="33" t="s">
        <v>7</v>
      </c>
      <c r="AC161" s="33" t="s">
        <v>8</v>
      </c>
    </row>
    <row r="162" spans="1:29" ht="35.25" customHeight="1" x14ac:dyDescent="0.25">
      <c r="A162" s="33"/>
      <c r="B162" s="33"/>
      <c r="C162" s="33"/>
      <c r="D162" s="33"/>
      <c r="E162" s="33"/>
      <c r="F162" s="33"/>
      <c r="G162" s="33" t="s">
        <v>9</v>
      </c>
      <c r="H162" s="33"/>
      <c r="I162" s="33" t="s">
        <v>10</v>
      </c>
      <c r="J162" s="33"/>
      <c r="K162" s="33" t="s">
        <v>11</v>
      </c>
      <c r="L162" s="33"/>
      <c r="M162" s="33"/>
      <c r="N162" s="33"/>
      <c r="O162" s="33"/>
      <c r="P162" s="33" t="s">
        <v>12</v>
      </c>
      <c r="Q162" s="33"/>
      <c r="R162" s="1" t="s">
        <v>13</v>
      </c>
      <c r="S162" s="33" t="s">
        <v>14</v>
      </c>
      <c r="T162" s="33"/>
      <c r="U162" s="1" t="s">
        <v>15</v>
      </c>
      <c r="V162" s="1" t="s">
        <v>16</v>
      </c>
      <c r="W162" s="1" t="s">
        <v>17</v>
      </c>
      <c r="X162" s="33" t="s">
        <v>18</v>
      </c>
      <c r="Y162" s="33"/>
      <c r="Z162" s="33"/>
      <c r="AA162" s="1" t="s">
        <v>19</v>
      </c>
      <c r="AB162" s="33"/>
      <c r="AC162" s="33"/>
    </row>
    <row r="163" spans="1:29" x14ac:dyDescent="0.25">
      <c r="A163" s="33" t="s">
        <v>20</v>
      </c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spans="1:29" x14ac:dyDescent="0.25">
      <c r="A164" s="34" t="s">
        <v>83</v>
      </c>
      <c r="B164" s="34"/>
      <c r="C164" s="34"/>
      <c r="D164" s="34"/>
      <c r="E164" s="35">
        <v>100</v>
      </c>
      <c r="F164" s="35"/>
      <c r="G164" s="32">
        <v>0.1</v>
      </c>
      <c r="H164" s="32"/>
      <c r="I164" s="32">
        <v>0.1</v>
      </c>
      <c r="J164" s="32"/>
      <c r="K164" s="32">
        <v>13.6</v>
      </c>
      <c r="L164" s="32"/>
      <c r="M164" s="32">
        <v>55.3</v>
      </c>
      <c r="N164" s="32"/>
      <c r="O164" s="32"/>
      <c r="P164" s="32">
        <v>0</v>
      </c>
      <c r="Q164" s="32"/>
      <c r="R164" s="2">
        <v>0</v>
      </c>
      <c r="S164" s="32">
        <v>0</v>
      </c>
      <c r="T164" s="32"/>
      <c r="U164" s="2">
        <v>0</v>
      </c>
      <c r="V164" s="2">
        <v>0</v>
      </c>
      <c r="W164" s="2">
        <v>0</v>
      </c>
      <c r="X164" s="32">
        <v>0</v>
      </c>
      <c r="Y164" s="32"/>
      <c r="Z164" s="32"/>
      <c r="AA164" s="2">
        <v>0</v>
      </c>
      <c r="AB164" s="3" t="s">
        <v>84</v>
      </c>
      <c r="AC164" s="3">
        <v>2020</v>
      </c>
    </row>
    <row r="165" spans="1:29" x14ac:dyDescent="0.25">
      <c r="A165" s="34" t="s">
        <v>64</v>
      </c>
      <c r="B165" s="34"/>
      <c r="C165" s="34"/>
      <c r="D165" s="34"/>
      <c r="E165" s="35">
        <v>20</v>
      </c>
      <c r="F165" s="35"/>
      <c r="G165" s="32">
        <v>4.5</v>
      </c>
      <c r="H165" s="32"/>
      <c r="I165" s="32">
        <v>5.7</v>
      </c>
      <c r="J165" s="32"/>
      <c r="K165" s="32">
        <v>0</v>
      </c>
      <c r="L165" s="32"/>
      <c r="M165" s="32">
        <v>70.599999999999994</v>
      </c>
      <c r="N165" s="32"/>
      <c r="O165" s="32"/>
      <c r="P165" s="32">
        <v>0</v>
      </c>
      <c r="Q165" s="32"/>
      <c r="R165" s="2">
        <v>0</v>
      </c>
      <c r="S165" s="32">
        <v>0.1</v>
      </c>
      <c r="T165" s="32"/>
      <c r="U165" s="2">
        <v>0.1</v>
      </c>
      <c r="V165" s="2">
        <v>149.6</v>
      </c>
      <c r="W165" s="2">
        <v>5.6</v>
      </c>
      <c r="X165" s="32">
        <v>80</v>
      </c>
      <c r="Y165" s="32"/>
      <c r="Z165" s="32"/>
      <c r="AA165" s="2">
        <v>0.2</v>
      </c>
      <c r="AB165" s="3">
        <v>15</v>
      </c>
      <c r="AC165" s="3">
        <v>2015</v>
      </c>
    </row>
    <row r="166" spans="1:29" x14ac:dyDescent="0.25">
      <c r="A166" s="34" t="s">
        <v>85</v>
      </c>
      <c r="B166" s="34"/>
      <c r="C166" s="34"/>
      <c r="D166" s="34"/>
      <c r="E166" s="35">
        <v>250</v>
      </c>
      <c r="F166" s="35"/>
      <c r="G166" s="32">
        <v>8.5</v>
      </c>
      <c r="H166" s="32"/>
      <c r="I166" s="32">
        <v>11</v>
      </c>
      <c r="J166" s="32"/>
      <c r="K166" s="32">
        <v>51.3</v>
      </c>
      <c r="L166" s="32"/>
      <c r="M166" s="32">
        <v>338.9</v>
      </c>
      <c r="N166" s="32"/>
      <c r="O166" s="32"/>
      <c r="P166" s="32">
        <v>0</v>
      </c>
      <c r="Q166" s="32"/>
      <c r="R166" s="2">
        <v>0.2</v>
      </c>
      <c r="S166" s="32">
        <v>0.1</v>
      </c>
      <c r="T166" s="32"/>
      <c r="U166" s="2">
        <v>0.3</v>
      </c>
      <c r="V166" s="2">
        <v>143.6</v>
      </c>
      <c r="W166" s="2">
        <v>17.8</v>
      </c>
      <c r="X166" s="32">
        <v>107.9</v>
      </c>
      <c r="Y166" s="32"/>
      <c r="Z166" s="32"/>
      <c r="AA166" s="2">
        <v>0.1</v>
      </c>
      <c r="AB166" s="3">
        <v>174</v>
      </c>
      <c r="AC166" s="3">
        <v>2015</v>
      </c>
    </row>
    <row r="167" spans="1:29" x14ac:dyDescent="0.25">
      <c r="A167" s="34" t="s">
        <v>59</v>
      </c>
      <c r="B167" s="34"/>
      <c r="C167" s="34"/>
      <c r="D167" s="34"/>
      <c r="E167" s="35">
        <v>200</v>
      </c>
      <c r="F167" s="35"/>
      <c r="G167" s="32">
        <v>0.2</v>
      </c>
      <c r="H167" s="32"/>
      <c r="I167" s="32">
        <v>0</v>
      </c>
      <c r="J167" s="32"/>
      <c r="K167" s="32">
        <v>15.1</v>
      </c>
      <c r="L167" s="32"/>
      <c r="M167" s="32">
        <v>60.7</v>
      </c>
      <c r="N167" s="32"/>
      <c r="O167" s="32"/>
      <c r="P167" s="32">
        <v>0</v>
      </c>
      <c r="Q167" s="32"/>
      <c r="R167" s="2">
        <v>0</v>
      </c>
      <c r="S167" s="32">
        <v>0</v>
      </c>
      <c r="T167" s="32"/>
      <c r="U167" s="2">
        <v>0</v>
      </c>
      <c r="V167" s="2">
        <v>13.4</v>
      </c>
      <c r="W167" s="2">
        <v>6.2</v>
      </c>
      <c r="X167" s="32">
        <v>8.1999999999999993</v>
      </c>
      <c r="Y167" s="32"/>
      <c r="Z167" s="32"/>
      <c r="AA167" s="2">
        <v>0.8</v>
      </c>
      <c r="AB167" s="3">
        <v>430</v>
      </c>
      <c r="AC167" s="3">
        <v>2008</v>
      </c>
    </row>
    <row r="168" spans="1:29" x14ac:dyDescent="0.25">
      <c r="A168" s="34" t="s">
        <v>25</v>
      </c>
      <c r="B168" s="34"/>
      <c r="C168" s="34"/>
      <c r="D168" s="34"/>
      <c r="E168" s="35">
        <v>60</v>
      </c>
      <c r="F168" s="35"/>
      <c r="G168" s="32">
        <v>3.8</v>
      </c>
      <c r="H168" s="32"/>
      <c r="I168" s="32">
        <v>1.2</v>
      </c>
      <c r="J168" s="32"/>
      <c r="K168" s="32">
        <v>24.1</v>
      </c>
      <c r="L168" s="32"/>
      <c r="M168" s="32">
        <v>121.4</v>
      </c>
      <c r="N168" s="32"/>
      <c r="O168" s="32"/>
      <c r="P168" s="32">
        <v>0.1</v>
      </c>
      <c r="Q168" s="32"/>
      <c r="R168" s="2">
        <v>0</v>
      </c>
      <c r="S168" s="32">
        <v>0</v>
      </c>
      <c r="T168" s="32"/>
      <c r="U168" s="2">
        <v>0.3</v>
      </c>
      <c r="V168" s="2">
        <v>8.1999999999999993</v>
      </c>
      <c r="W168" s="2">
        <v>5.6</v>
      </c>
      <c r="X168" s="32">
        <v>29.5</v>
      </c>
      <c r="Y168" s="32"/>
      <c r="Z168" s="32"/>
      <c r="AA168" s="2">
        <v>0.3</v>
      </c>
      <c r="AB168" s="3" t="s">
        <v>26</v>
      </c>
      <c r="AC168" s="3">
        <v>2020</v>
      </c>
    </row>
    <row r="169" spans="1:29" x14ac:dyDescent="0.25">
      <c r="A169" s="31" t="s">
        <v>27</v>
      </c>
      <c r="B169" s="31"/>
      <c r="C169" s="31"/>
      <c r="D169" s="31"/>
      <c r="E169" s="33">
        <v>630</v>
      </c>
      <c r="F169" s="33"/>
      <c r="G169" s="30">
        <v>17.100000000000001</v>
      </c>
      <c r="H169" s="30"/>
      <c r="I169" s="30">
        <v>18</v>
      </c>
      <c r="J169" s="30"/>
      <c r="K169" s="30">
        <v>104.1</v>
      </c>
      <c r="L169" s="30"/>
      <c r="M169" s="30">
        <v>646.9</v>
      </c>
      <c r="N169" s="30"/>
      <c r="O169" s="30"/>
      <c r="P169" s="30">
        <v>0.1</v>
      </c>
      <c r="Q169" s="30"/>
      <c r="R169" s="4">
        <v>0.2</v>
      </c>
      <c r="S169" s="30">
        <v>0.2</v>
      </c>
      <c r="T169" s="30"/>
      <c r="U169" s="4">
        <v>0.7</v>
      </c>
      <c r="V169" s="4">
        <v>314.8</v>
      </c>
      <c r="W169" s="4">
        <v>35.200000000000003</v>
      </c>
      <c r="X169" s="30">
        <v>225.6</v>
      </c>
      <c r="Y169" s="30"/>
      <c r="Z169" s="30"/>
      <c r="AA169" s="4">
        <v>1.4</v>
      </c>
      <c r="AB169" s="5"/>
      <c r="AC169" s="5"/>
    </row>
    <row r="170" spans="1:29" x14ac:dyDescent="0.25">
      <c r="A170" s="49" t="s">
        <v>123</v>
      </c>
      <c r="B170" s="50"/>
      <c r="C170" s="50"/>
      <c r="D170" s="50"/>
      <c r="E170" s="6"/>
      <c r="F170" s="6"/>
      <c r="G170" s="7"/>
      <c r="H170" s="7"/>
      <c r="I170" s="7"/>
      <c r="J170" s="7"/>
      <c r="K170" s="7"/>
      <c r="L170" s="7"/>
      <c r="M170" s="40">
        <v>23.8</v>
      </c>
      <c r="N170" s="40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39"/>
      <c r="Z170" s="39"/>
      <c r="AA170" s="7"/>
      <c r="AB170" s="8"/>
      <c r="AC170" s="8"/>
    </row>
    <row r="171" spans="1:29" x14ac:dyDescent="0.25">
      <c r="A171" s="33" t="s">
        <v>28</v>
      </c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spans="1:29" ht="28.5" customHeight="1" x14ac:dyDescent="0.25">
      <c r="A172" s="34" t="s">
        <v>86</v>
      </c>
      <c r="B172" s="34"/>
      <c r="C172" s="34"/>
      <c r="D172" s="34"/>
      <c r="E172" s="35">
        <v>100</v>
      </c>
      <c r="F172" s="35"/>
      <c r="G172" s="32">
        <v>1</v>
      </c>
      <c r="H172" s="32"/>
      <c r="I172" s="32">
        <v>3.2</v>
      </c>
      <c r="J172" s="32"/>
      <c r="K172" s="32">
        <v>0.7</v>
      </c>
      <c r="L172" s="32"/>
      <c r="M172" s="32">
        <v>35.6</v>
      </c>
      <c r="N172" s="32"/>
      <c r="O172" s="32"/>
      <c r="P172" s="32">
        <v>0</v>
      </c>
      <c r="Q172" s="32"/>
      <c r="R172" s="2">
        <v>1.1000000000000001</v>
      </c>
      <c r="S172" s="32">
        <v>0</v>
      </c>
      <c r="T172" s="32"/>
      <c r="U172" s="2">
        <v>1.4</v>
      </c>
      <c r="V172" s="2">
        <v>44</v>
      </c>
      <c r="W172" s="2">
        <v>154.5</v>
      </c>
      <c r="X172" s="32">
        <v>55.1</v>
      </c>
      <c r="Y172" s="32"/>
      <c r="Z172" s="32"/>
      <c r="AA172" s="2">
        <v>14.5</v>
      </c>
      <c r="AB172" s="3">
        <v>62</v>
      </c>
      <c r="AC172" s="3">
        <v>2008</v>
      </c>
    </row>
    <row r="173" spans="1:29" x14ac:dyDescent="0.25">
      <c r="A173" s="34" t="s">
        <v>87</v>
      </c>
      <c r="B173" s="34"/>
      <c r="C173" s="34"/>
      <c r="D173" s="34"/>
      <c r="E173" s="35">
        <v>250</v>
      </c>
      <c r="F173" s="35"/>
      <c r="G173" s="32">
        <v>5.3</v>
      </c>
      <c r="H173" s="32"/>
      <c r="I173" s="32">
        <v>6.2</v>
      </c>
      <c r="J173" s="32"/>
      <c r="K173" s="32">
        <v>28.1</v>
      </c>
      <c r="L173" s="32"/>
      <c r="M173" s="32">
        <v>189</v>
      </c>
      <c r="N173" s="32"/>
      <c r="O173" s="32"/>
      <c r="P173" s="32">
        <v>0.2</v>
      </c>
      <c r="Q173" s="32"/>
      <c r="R173" s="2">
        <v>5.7</v>
      </c>
      <c r="S173" s="32">
        <v>0.2</v>
      </c>
      <c r="T173" s="32"/>
      <c r="U173" s="2">
        <v>2.2000000000000002</v>
      </c>
      <c r="V173" s="2">
        <v>33.299999999999997</v>
      </c>
      <c r="W173" s="2">
        <v>32</v>
      </c>
      <c r="X173" s="32">
        <v>131.6</v>
      </c>
      <c r="Y173" s="32"/>
      <c r="Z173" s="32"/>
      <c r="AA173" s="2">
        <v>1.4</v>
      </c>
      <c r="AB173" s="3">
        <v>93</v>
      </c>
      <c r="AC173" s="3">
        <v>2008</v>
      </c>
    </row>
    <row r="174" spans="1:29" x14ac:dyDescent="0.25">
      <c r="A174" s="34" t="s">
        <v>88</v>
      </c>
      <c r="B174" s="34"/>
      <c r="C174" s="34"/>
      <c r="D174" s="34"/>
      <c r="E174" s="35">
        <v>100</v>
      </c>
      <c r="F174" s="35"/>
      <c r="G174" s="32">
        <v>15.8</v>
      </c>
      <c r="H174" s="32"/>
      <c r="I174" s="32">
        <v>7.4</v>
      </c>
      <c r="J174" s="32"/>
      <c r="K174" s="32">
        <v>8.6999999999999993</v>
      </c>
      <c r="L174" s="32"/>
      <c r="M174" s="32">
        <v>181.3</v>
      </c>
      <c r="N174" s="32"/>
      <c r="O174" s="32"/>
      <c r="P174" s="32">
        <v>0.1</v>
      </c>
      <c r="Q174" s="32"/>
      <c r="R174" s="2">
        <v>11.1</v>
      </c>
      <c r="S174" s="32">
        <v>5.0999999999999996</v>
      </c>
      <c r="T174" s="32"/>
      <c r="U174" s="2">
        <v>2.7</v>
      </c>
      <c r="V174" s="2">
        <v>12.6</v>
      </c>
      <c r="W174" s="2">
        <v>15</v>
      </c>
      <c r="X174" s="32">
        <v>222.6</v>
      </c>
      <c r="Y174" s="32"/>
      <c r="Z174" s="32"/>
      <c r="AA174" s="2">
        <v>5</v>
      </c>
      <c r="AB174" s="3">
        <v>290</v>
      </c>
      <c r="AC174" s="3">
        <v>2008</v>
      </c>
    </row>
    <row r="175" spans="1:29" x14ac:dyDescent="0.25">
      <c r="A175" s="34" t="s">
        <v>70</v>
      </c>
      <c r="B175" s="34"/>
      <c r="C175" s="34"/>
      <c r="D175" s="34"/>
      <c r="E175" s="35">
        <v>50</v>
      </c>
      <c r="F175" s="35"/>
      <c r="G175" s="32">
        <v>0.2</v>
      </c>
      <c r="H175" s="32"/>
      <c r="I175" s="32">
        <v>2</v>
      </c>
      <c r="J175" s="32"/>
      <c r="K175" s="32">
        <v>4.9000000000000004</v>
      </c>
      <c r="L175" s="32"/>
      <c r="M175" s="32">
        <v>38.4</v>
      </c>
      <c r="N175" s="32"/>
      <c r="O175" s="32"/>
      <c r="P175" s="32">
        <v>0</v>
      </c>
      <c r="Q175" s="32"/>
      <c r="R175" s="2">
        <v>0.4</v>
      </c>
      <c r="S175" s="32">
        <v>0.1</v>
      </c>
      <c r="T175" s="32"/>
      <c r="U175" s="2">
        <v>0.8</v>
      </c>
      <c r="V175" s="2">
        <v>6.3</v>
      </c>
      <c r="W175" s="2">
        <v>2.7</v>
      </c>
      <c r="X175" s="32">
        <v>5.0999999999999996</v>
      </c>
      <c r="Y175" s="32"/>
      <c r="Z175" s="32"/>
      <c r="AA175" s="2">
        <v>0</v>
      </c>
      <c r="AB175" s="3">
        <v>364</v>
      </c>
      <c r="AC175" s="3">
        <v>2008</v>
      </c>
    </row>
    <row r="176" spans="1:29" x14ac:dyDescent="0.25">
      <c r="A176" s="34" t="s">
        <v>65</v>
      </c>
      <c r="B176" s="34"/>
      <c r="C176" s="34"/>
      <c r="D176" s="34"/>
      <c r="E176" s="35">
        <v>180</v>
      </c>
      <c r="F176" s="35"/>
      <c r="G176" s="32">
        <v>6.7</v>
      </c>
      <c r="H176" s="32"/>
      <c r="I176" s="32">
        <v>5.3</v>
      </c>
      <c r="J176" s="32"/>
      <c r="K176" s="32">
        <v>43.1</v>
      </c>
      <c r="L176" s="32"/>
      <c r="M176" s="32">
        <v>247.1</v>
      </c>
      <c r="N176" s="32"/>
      <c r="O176" s="32"/>
      <c r="P176" s="32">
        <v>0.1</v>
      </c>
      <c r="Q176" s="32"/>
      <c r="R176" s="2">
        <v>0</v>
      </c>
      <c r="S176" s="32">
        <v>0</v>
      </c>
      <c r="T176" s="32"/>
      <c r="U176" s="2">
        <v>1.4</v>
      </c>
      <c r="V176" s="2">
        <v>33.700000000000003</v>
      </c>
      <c r="W176" s="2">
        <v>11.2</v>
      </c>
      <c r="X176" s="32">
        <v>53.9</v>
      </c>
      <c r="Y176" s="32"/>
      <c r="Z176" s="32"/>
      <c r="AA176" s="2">
        <v>1.4</v>
      </c>
      <c r="AB176" s="3">
        <v>202</v>
      </c>
      <c r="AC176" s="3">
        <v>2011</v>
      </c>
    </row>
    <row r="177" spans="1:29" x14ac:dyDescent="0.25">
      <c r="A177" s="34" t="s">
        <v>33</v>
      </c>
      <c r="B177" s="34"/>
      <c r="C177" s="34"/>
      <c r="D177" s="34"/>
      <c r="E177" s="35">
        <v>200</v>
      </c>
      <c r="F177" s="35"/>
      <c r="G177" s="32">
        <v>0</v>
      </c>
      <c r="H177" s="32"/>
      <c r="I177" s="32">
        <v>0</v>
      </c>
      <c r="J177" s="32"/>
      <c r="K177" s="32">
        <v>14.6</v>
      </c>
      <c r="L177" s="32"/>
      <c r="M177" s="32">
        <v>58.1</v>
      </c>
      <c r="N177" s="32"/>
      <c r="O177" s="32"/>
      <c r="P177" s="32">
        <v>0</v>
      </c>
      <c r="Q177" s="32"/>
      <c r="R177" s="2">
        <v>0</v>
      </c>
      <c r="S177" s="32">
        <v>0</v>
      </c>
      <c r="T177" s="32"/>
      <c r="U177" s="2">
        <v>0</v>
      </c>
      <c r="V177" s="2">
        <v>8.9</v>
      </c>
      <c r="W177" s="2">
        <v>1.9</v>
      </c>
      <c r="X177" s="32">
        <v>0</v>
      </c>
      <c r="Y177" s="32"/>
      <c r="Z177" s="32"/>
      <c r="AA177" s="2">
        <v>0</v>
      </c>
      <c r="AB177" s="3">
        <v>402</v>
      </c>
      <c r="AC177" s="3">
        <v>2008</v>
      </c>
    </row>
    <row r="178" spans="1:29" x14ac:dyDescent="0.25">
      <c r="A178" s="34" t="s">
        <v>25</v>
      </c>
      <c r="B178" s="34"/>
      <c r="C178" s="34"/>
      <c r="D178" s="34"/>
      <c r="E178" s="35">
        <v>60</v>
      </c>
      <c r="F178" s="35"/>
      <c r="G178" s="32">
        <v>4.5999999999999996</v>
      </c>
      <c r="H178" s="32"/>
      <c r="I178" s="32">
        <v>1.3</v>
      </c>
      <c r="J178" s="32"/>
      <c r="K178" s="32">
        <v>29.2</v>
      </c>
      <c r="L178" s="32"/>
      <c r="M178" s="32">
        <v>146.69999999999999</v>
      </c>
      <c r="N178" s="32"/>
      <c r="O178" s="32"/>
      <c r="P178" s="32">
        <v>0.1</v>
      </c>
      <c r="Q178" s="32"/>
      <c r="R178" s="2">
        <v>0</v>
      </c>
      <c r="S178" s="32">
        <v>0</v>
      </c>
      <c r="T178" s="32"/>
      <c r="U178" s="2">
        <v>0.4</v>
      </c>
      <c r="V178" s="2">
        <v>9.9</v>
      </c>
      <c r="W178" s="2">
        <v>6.7</v>
      </c>
      <c r="X178" s="32">
        <v>35.799999999999997</v>
      </c>
      <c r="Y178" s="32"/>
      <c r="Z178" s="32"/>
      <c r="AA178" s="2">
        <v>0.4</v>
      </c>
      <c r="AB178" s="3">
        <v>1</v>
      </c>
      <c r="AC178" s="3">
        <v>2011</v>
      </c>
    </row>
    <row r="179" spans="1:29" x14ac:dyDescent="0.25">
      <c r="A179" s="31" t="s">
        <v>27</v>
      </c>
      <c r="B179" s="31"/>
      <c r="C179" s="31"/>
      <c r="D179" s="31"/>
      <c r="E179" s="33">
        <v>940</v>
      </c>
      <c r="F179" s="33"/>
      <c r="G179" s="30">
        <v>33.6</v>
      </c>
      <c r="H179" s="30"/>
      <c r="I179" s="30">
        <v>25.4</v>
      </c>
      <c r="J179" s="30"/>
      <c r="K179" s="30">
        <v>129.30000000000001</v>
      </c>
      <c r="L179" s="30"/>
      <c r="M179" s="30">
        <v>896.2</v>
      </c>
      <c r="N179" s="30"/>
      <c r="O179" s="30"/>
      <c r="P179" s="30">
        <v>0.5</v>
      </c>
      <c r="Q179" s="30"/>
      <c r="R179" s="4">
        <v>18.3</v>
      </c>
      <c r="S179" s="30">
        <v>5.4</v>
      </c>
      <c r="T179" s="30"/>
      <c r="U179" s="4">
        <v>8.9</v>
      </c>
      <c r="V179" s="4">
        <v>148.69999999999999</v>
      </c>
      <c r="W179" s="4">
        <v>224</v>
      </c>
      <c r="X179" s="30">
        <v>504.1</v>
      </c>
      <c r="Y179" s="30"/>
      <c r="Z179" s="30"/>
      <c r="AA179" s="4">
        <v>22.7</v>
      </c>
      <c r="AB179" s="5"/>
      <c r="AC179" s="5"/>
    </row>
    <row r="180" spans="1:29" x14ac:dyDescent="0.25">
      <c r="A180" s="49" t="s">
        <v>123</v>
      </c>
      <c r="B180" s="50"/>
      <c r="C180" s="50"/>
      <c r="D180" s="50"/>
      <c r="E180" s="37"/>
      <c r="F180" s="38"/>
      <c r="G180" s="37"/>
      <c r="H180" s="38"/>
      <c r="I180" s="37"/>
      <c r="J180" s="38"/>
      <c r="K180" s="37"/>
      <c r="L180" s="38"/>
      <c r="M180" s="37">
        <v>32.9</v>
      </c>
      <c r="N180" s="38"/>
      <c r="O180" s="4"/>
      <c r="P180" s="4"/>
      <c r="Q180" s="4"/>
      <c r="R180" s="4"/>
      <c r="S180" s="4"/>
      <c r="T180" s="4"/>
      <c r="U180" s="4"/>
      <c r="V180" s="4"/>
      <c r="W180" s="4"/>
      <c r="X180" s="37"/>
      <c r="Y180" s="38"/>
      <c r="Z180" s="4"/>
      <c r="AA180" s="4"/>
      <c r="AB180" s="5"/>
      <c r="AC180" s="5"/>
    </row>
    <row r="181" spans="1:29" x14ac:dyDescent="0.25">
      <c r="A181" s="31" t="s">
        <v>34</v>
      </c>
      <c r="B181" s="31"/>
      <c r="C181" s="31"/>
      <c r="D181" s="31"/>
      <c r="E181" s="31"/>
      <c r="F181" s="31"/>
      <c r="G181" s="30">
        <v>50.7</v>
      </c>
      <c r="H181" s="30"/>
      <c r="I181" s="30">
        <v>43.4</v>
      </c>
      <c r="J181" s="30"/>
      <c r="K181" s="30">
        <v>233.4</v>
      </c>
      <c r="L181" s="30"/>
      <c r="M181" s="30">
        <v>1543.1</v>
      </c>
      <c r="N181" s="30"/>
      <c r="O181" s="30"/>
      <c r="P181" s="30">
        <v>0.6</v>
      </c>
      <c r="Q181" s="30"/>
      <c r="R181" s="4">
        <v>18.5</v>
      </c>
      <c r="S181" s="30">
        <v>5.6</v>
      </c>
      <c r="T181" s="30"/>
      <c r="U181" s="4">
        <v>9.6</v>
      </c>
      <c r="V181" s="4">
        <v>463.5</v>
      </c>
      <c r="W181" s="4">
        <v>259.2</v>
      </c>
      <c r="X181" s="30">
        <v>729.7</v>
      </c>
      <c r="Y181" s="30"/>
      <c r="Z181" s="30"/>
      <c r="AA181" s="4">
        <v>24.1</v>
      </c>
      <c r="AB181" s="5"/>
      <c r="AC181" s="5"/>
    </row>
    <row r="182" spans="1:29" ht="15.75" thickBot="1" x14ac:dyDescent="0.3">
      <c r="A182" s="49" t="s">
        <v>123</v>
      </c>
      <c r="B182" s="50"/>
      <c r="C182" s="50"/>
      <c r="D182" s="50"/>
      <c r="E182" s="9"/>
      <c r="F182" s="9"/>
      <c r="G182" s="10"/>
      <c r="H182" s="10"/>
      <c r="I182" s="10"/>
      <c r="J182" s="10"/>
      <c r="K182" s="10"/>
      <c r="L182" s="10"/>
      <c r="M182" s="36">
        <v>56.7</v>
      </c>
      <c r="N182" s="36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29"/>
      <c r="Z182" s="29"/>
      <c r="AA182" s="10"/>
      <c r="AB182" s="8"/>
      <c r="AC182" s="8"/>
    </row>
    <row r="183" spans="1:29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</row>
    <row r="184" spans="1:29" x14ac:dyDescent="0.25">
      <c r="A184" s="42" t="s">
        <v>89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3"/>
      <c r="Z184" s="43"/>
      <c r="AA184" s="43"/>
      <c r="AB184" s="43"/>
      <c r="AC184" s="43"/>
    </row>
    <row r="185" spans="1:29" x14ac:dyDescent="0.25">
      <c r="A185" s="33" t="s">
        <v>1</v>
      </c>
      <c r="B185" s="33"/>
      <c r="C185" s="33"/>
      <c r="D185" s="33"/>
      <c r="E185" s="33" t="s">
        <v>2</v>
      </c>
      <c r="F185" s="33"/>
      <c r="G185" s="33" t="s">
        <v>3</v>
      </c>
      <c r="H185" s="33"/>
      <c r="I185" s="33"/>
      <c r="J185" s="33"/>
      <c r="K185" s="33"/>
      <c r="L185" s="33"/>
      <c r="M185" s="33" t="s">
        <v>4</v>
      </c>
      <c r="N185" s="33"/>
      <c r="O185" s="33"/>
      <c r="P185" s="33" t="s">
        <v>5</v>
      </c>
      <c r="Q185" s="33"/>
      <c r="R185" s="33"/>
      <c r="S185" s="33"/>
      <c r="T185" s="33"/>
      <c r="U185" s="33"/>
      <c r="V185" s="33" t="s">
        <v>6</v>
      </c>
      <c r="W185" s="33"/>
      <c r="X185" s="33"/>
      <c r="Y185" s="33"/>
      <c r="Z185" s="33"/>
      <c r="AA185" s="33"/>
      <c r="AB185" s="33" t="s">
        <v>7</v>
      </c>
      <c r="AC185" s="33" t="s">
        <v>8</v>
      </c>
    </row>
    <row r="186" spans="1:29" ht="33.75" customHeight="1" x14ac:dyDescent="0.25">
      <c r="A186" s="33"/>
      <c r="B186" s="33"/>
      <c r="C186" s="33"/>
      <c r="D186" s="33"/>
      <c r="E186" s="33"/>
      <c r="F186" s="33"/>
      <c r="G186" s="33" t="s">
        <v>9</v>
      </c>
      <c r="H186" s="33"/>
      <c r="I186" s="33" t="s">
        <v>10</v>
      </c>
      <c r="J186" s="33"/>
      <c r="K186" s="33" t="s">
        <v>11</v>
      </c>
      <c r="L186" s="33"/>
      <c r="M186" s="33"/>
      <c r="N186" s="33"/>
      <c r="O186" s="33"/>
      <c r="P186" s="33" t="s">
        <v>12</v>
      </c>
      <c r="Q186" s="33"/>
      <c r="R186" s="1" t="s">
        <v>13</v>
      </c>
      <c r="S186" s="33" t="s">
        <v>14</v>
      </c>
      <c r="T186" s="33"/>
      <c r="U186" s="1" t="s">
        <v>15</v>
      </c>
      <c r="V186" s="1" t="s">
        <v>16</v>
      </c>
      <c r="W186" s="1" t="s">
        <v>17</v>
      </c>
      <c r="X186" s="33" t="s">
        <v>18</v>
      </c>
      <c r="Y186" s="33"/>
      <c r="Z186" s="33"/>
      <c r="AA186" s="1" t="s">
        <v>19</v>
      </c>
      <c r="AB186" s="33"/>
      <c r="AC186" s="33"/>
    </row>
    <row r="187" spans="1:29" x14ac:dyDescent="0.25">
      <c r="A187" s="33" t="s">
        <v>20</v>
      </c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spans="1:29" x14ac:dyDescent="0.25">
      <c r="A188" s="34" t="s">
        <v>36</v>
      </c>
      <c r="B188" s="34"/>
      <c r="C188" s="34"/>
      <c r="D188" s="34"/>
      <c r="E188" s="35">
        <v>95</v>
      </c>
      <c r="F188" s="35"/>
      <c r="G188" s="32">
        <v>1.9</v>
      </c>
      <c r="H188" s="32"/>
      <c r="I188" s="32">
        <v>1.4</v>
      </c>
      <c r="J188" s="32"/>
      <c r="K188" s="32">
        <v>2.9</v>
      </c>
      <c r="L188" s="32"/>
      <c r="M188" s="32">
        <v>45.6</v>
      </c>
      <c r="N188" s="32"/>
      <c r="O188" s="32"/>
      <c r="P188" s="32">
        <v>0</v>
      </c>
      <c r="Q188" s="32"/>
      <c r="R188" s="2">
        <v>0.7</v>
      </c>
      <c r="S188" s="32">
        <v>0</v>
      </c>
      <c r="T188" s="32"/>
      <c r="U188" s="2">
        <v>0</v>
      </c>
      <c r="V188" s="2">
        <v>114</v>
      </c>
      <c r="W188" s="2">
        <v>13.3</v>
      </c>
      <c r="X188" s="32">
        <v>90.3</v>
      </c>
      <c r="Y188" s="32"/>
      <c r="Z188" s="32"/>
      <c r="AA188" s="2">
        <v>0</v>
      </c>
      <c r="AB188" s="3" t="s">
        <v>37</v>
      </c>
      <c r="AC188" s="3" t="s">
        <v>37</v>
      </c>
    </row>
    <row r="189" spans="1:29" x14ac:dyDescent="0.25">
      <c r="A189" s="34" t="s">
        <v>90</v>
      </c>
      <c r="B189" s="34"/>
      <c r="C189" s="34"/>
      <c r="D189" s="34"/>
      <c r="E189" s="35">
        <v>15</v>
      </c>
      <c r="F189" s="35"/>
      <c r="G189" s="32">
        <v>0.15</v>
      </c>
      <c r="H189" s="32"/>
      <c r="I189" s="32">
        <v>12.45</v>
      </c>
      <c r="J189" s="32"/>
      <c r="K189" s="32">
        <v>0.15</v>
      </c>
      <c r="L189" s="32"/>
      <c r="M189" s="32">
        <v>112.5</v>
      </c>
      <c r="N189" s="32"/>
      <c r="O189" s="32"/>
      <c r="P189" s="32">
        <v>0</v>
      </c>
      <c r="Q189" s="32"/>
      <c r="R189" s="2">
        <v>0</v>
      </c>
      <c r="S189" s="32">
        <v>0.11</v>
      </c>
      <c r="T189" s="32"/>
      <c r="U189" s="2">
        <v>0.15</v>
      </c>
      <c r="V189" s="2">
        <v>1.5</v>
      </c>
      <c r="W189" s="2">
        <v>0</v>
      </c>
      <c r="X189" s="32">
        <v>3</v>
      </c>
      <c r="Y189" s="32"/>
      <c r="Z189" s="32"/>
      <c r="AA189" s="2">
        <v>0</v>
      </c>
      <c r="AB189" s="3">
        <v>13</v>
      </c>
      <c r="AC189" s="3">
        <v>2008</v>
      </c>
    </row>
    <row r="190" spans="1:29" x14ac:dyDescent="0.25">
      <c r="A190" s="34" t="s">
        <v>91</v>
      </c>
      <c r="B190" s="34"/>
      <c r="C190" s="34"/>
      <c r="D190" s="34"/>
      <c r="E190" s="35">
        <v>250</v>
      </c>
      <c r="F190" s="35"/>
      <c r="G190" s="32">
        <v>8.3000000000000007</v>
      </c>
      <c r="H190" s="32"/>
      <c r="I190" s="32">
        <v>9.6999999999999993</v>
      </c>
      <c r="J190" s="32"/>
      <c r="K190" s="32">
        <v>47.2</v>
      </c>
      <c r="L190" s="32"/>
      <c r="M190" s="32">
        <v>312.10000000000002</v>
      </c>
      <c r="N190" s="32"/>
      <c r="O190" s="32"/>
      <c r="P190" s="32">
        <v>0.2</v>
      </c>
      <c r="Q190" s="32"/>
      <c r="R190" s="2">
        <v>1.4</v>
      </c>
      <c r="S190" s="32">
        <v>0</v>
      </c>
      <c r="T190" s="32"/>
      <c r="U190" s="2">
        <v>1.6</v>
      </c>
      <c r="V190" s="2">
        <v>121.2</v>
      </c>
      <c r="W190" s="2">
        <v>52.3</v>
      </c>
      <c r="X190" s="32">
        <v>187.6</v>
      </c>
      <c r="Y190" s="32"/>
      <c r="Z190" s="32"/>
      <c r="AA190" s="2">
        <v>2.1</v>
      </c>
      <c r="AB190" s="3">
        <v>187</v>
      </c>
      <c r="AC190" s="3">
        <v>2008</v>
      </c>
    </row>
    <row r="191" spans="1:29" x14ac:dyDescent="0.25">
      <c r="A191" s="34" t="s">
        <v>66</v>
      </c>
      <c r="B191" s="34"/>
      <c r="C191" s="34"/>
      <c r="D191" s="34"/>
      <c r="E191" s="35">
        <v>200</v>
      </c>
      <c r="F191" s="35"/>
      <c r="G191" s="32">
        <v>0.1</v>
      </c>
      <c r="H191" s="32"/>
      <c r="I191" s="32">
        <v>0</v>
      </c>
      <c r="J191" s="32"/>
      <c r="K191" s="32">
        <v>16.3</v>
      </c>
      <c r="L191" s="32"/>
      <c r="M191" s="32">
        <v>65.7</v>
      </c>
      <c r="N191" s="32"/>
      <c r="O191" s="32"/>
      <c r="P191" s="32">
        <v>0</v>
      </c>
      <c r="Q191" s="32"/>
      <c r="R191" s="2">
        <v>0</v>
      </c>
      <c r="S191" s="32">
        <v>0</v>
      </c>
      <c r="T191" s="32"/>
      <c r="U191" s="2">
        <v>0</v>
      </c>
      <c r="V191" s="2">
        <v>11.1</v>
      </c>
      <c r="W191" s="2">
        <v>4.2</v>
      </c>
      <c r="X191" s="32">
        <v>4.5</v>
      </c>
      <c r="Y191" s="32"/>
      <c r="Z191" s="32"/>
      <c r="AA191" s="2">
        <v>0.5</v>
      </c>
      <c r="AB191" s="3">
        <v>376</v>
      </c>
      <c r="AC191" s="3">
        <v>2015</v>
      </c>
    </row>
    <row r="192" spans="1:29" x14ac:dyDescent="0.25">
      <c r="A192" s="34" t="s">
        <v>25</v>
      </c>
      <c r="B192" s="34"/>
      <c r="C192" s="34"/>
      <c r="D192" s="34"/>
      <c r="E192" s="35">
        <v>60</v>
      </c>
      <c r="F192" s="35"/>
      <c r="G192" s="32">
        <v>3.8</v>
      </c>
      <c r="H192" s="32"/>
      <c r="I192" s="32">
        <v>1.1000000000000001</v>
      </c>
      <c r="J192" s="32"/>
      <c r="K192" s="32">
        <v>24</v>
      </c>
      <c r="L192" s="32"/>
      <c r="M192" s="32">
        <v>120.1</v>
      </c>
      <c r="N192" s="32"/>
      <c r="O192" s="32"/>
      <c r="P192" s="32">
        <v>0.1</v>
      </c>
      <c r="Q192" s="32"/>
      <c r="R192" s="2">
        <v>0</v>
      </c>
      <c r="S192" s="32">
        <v>0</v>
      </c>
      <c r="T192" s="32"/>
      <c r="U192" s="2">
        <v>0.3</v>
      </c>
      <c r="V192" s="2">
        <v>8</v>
      </c>
      <c r="W192" s="2">
        <v>5.5</v>
      </c>
      <c r="X192" s="32">
        <v>29</v>
      </c>
      <c r="Y192" s="32"/>
      <c r="Z192" s="32"/>
      <c r="AA192" s="2">
        <v>0.3</v>
      </c>
      <c r="AB192" s="3" t="s">
        <v>26</v>
      </c>
      <c r="AC192" s="3">
        <v>2020</v>
      </c>
    </row>
    <row r="193" spans="1:29" x14ac:dyDescent="0.25">
      <c r="A193" s="31" t="s">
        <v>27</v>
      </c>
      <c r="B193" s="31"/>
      <c r="C193" s="31"/>
      <c r="D193" s="31"/>
      <c r="E193" s="33">
        <v>620</v>
      </c>
      <c r="F193" s="33"/>
      <c r="G193" s="30">
        <v>14.25</v>
      </c>
      <c r="H193" s="30"/>
      <c r="I193" s="30">
        <v>24.65</v>
      </c>
      <c r="J193" s="30"/>
      <c r="K193" s="30">
        <v>90.55</v>
      </c>
      <c r="L193" s="30"/>
      <c r="M193" s="30">
        <v>656</v>
      </c>
      <c r="N193" s="30"/>
      <c r="O193" s="30"/>
      <c r="P193" s="30">
        <v>0.3</v>
      </c>
      <c r="Q193" s="30"/>
      <c r="R193" s="4">
        <v>2.1</v>
      </c>
      <c r="S193" s="30">
        <v>0.11</v>
      </c>
      <c r="T193" s="30"/>
      <c r="U193" s="4">
        <v>2.0499999999999998</v>
      </c>
      <c r="V193" s="4">
        <v>255.8</v>
      </c>
      <c r="W193" s="4">
        <v>75.3</v>
      </c>
      <c r="X193" s="30">
        <v>314.39999999999998</v>
      </c>
      <c r="Y193" s="30"/>
      <c r="Z193" s="30"/>
      <c r="AA193" s="4">
        <v>2.9</v>
      </c>
      <c r="AB193" s="5"/>
      <c r="AC193" s="5"/>
    </row>
    <row r="194" spans="1:29" x14ac:dyDescent="0.25">
      <c r="A194" s="49" t="s">
        <v>123</v>
      </c>
      <c r="B194" s="50"/>
      <c r="C194" s="50"/>
      <c r="D194" s="50"/>
      <c r="E194" s="6"/>
      <c r="F194" s="6"/>
      <c r="G194" s="7"/>
      <c r="H194" s="7"/>
      <c r="I194" s="7"/>
      <c r="J194" s="7"/>
      <c r="K194" s="7"/>
      <c r="L194" s="7"/>
      <c r="M194" s="40">
        <v>24.1</v>
      </c>
      <c r="N194" s="40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39"/>
      <c r="Z194" s="39"/>
      <c r="AA194" s="7"/>
      <c r="AB194" s="8"/>
      <c r="AC194" s="8"/>
    </row>
    <row r="195" spans="1:29" x14ac:dyDescent="0.25">
      <c r="A195" s="33" t="s">
        <v>28</v>
      </c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spans="1:29" x14ac:dyDescent="0.25">
      <c r="A196" s="34" t="s">
        <v>60</v>
      </c>
      <c r="B196" s="34"/>
      <c r="C196" s="34"/>
      <c r="D196" s="34"/>
      <c r="E196" s="35">
        <v>100</v>
      </c>
      <c r="F196" s="35"/>
      <c r="G196" s="32">
        <v>1.9</v>
      </c>
      <c r="H196" s="32"/>
      <c r="I196" s="32">
        <v>3.4</v>
      </c>
      <c r="J196" s="32"/>
      <c r="K196" s="32">
        <v>12.9</v>
      </c>
      <c r="L196" s="32"/>
      <c r="M196" s="32">
        <v>88.9</v>
      </c>
      <c r="N196" s="32"/>
      <c r="O196" s="32"/>
      <c r="P196" s="32">
        <v>0</v>
      </c>
      <c r="Q196" s="32"/>
      <c r="R196" s="2">
        <v>4.3</v>
      </c>
      <c r="S196" s="32">
        <v>1</v>
      </c>
      <c r="T196" s="32"/>
      <c r="U196" s="2">
        <v>1.8</v>
      </c>
      <c r="V196" s="2">
        <v>45.1</v>
      </c>
      <c r="W196" s="2">
        <v>30.6</v>
      </c>
      <c r="X196" s="32">
        <v>55</v>
      </c>
      <c r="Y196" s="32"/>
      <c r="Z196" s="32"/>
      <c r="AA196" s="2">
        <v>1.4</v>
      </c>
      <c r="AB196" s="3">
        <v>74</v>
      </c>
      <c r="AC196" s="3">
        <v>2011</v>
      </c>
    </row>
    <row r="197" spans="1:29" x14ac:dyDescent="0.25">
      <c r="A197" s="34" t="s">
        <v>92</v>
      </c>
      <c r="B197" s="34"/>
      <c r="C197" s="34"/>
      <c r="D197" s="34"/>
      <c r="E197" s="35">
        <v>250</v>
      </c>
      <c r="F197" s="35"/>
      <c r="G197" s="32">
        <v>4.8</v>
      </c>
      <c r="H197" s="32"/>
      <c r="I197" s="32">
        <v>7.6</v>
      </c>
      <c r="J197" s="32"/>
      <c r="K197" s="32">
        <v>22</v>
      </c>
      <c r="L197" s="32"/>
      <c r="M197" s="32">
        <v>176.4</v>
      </c>
      <c r="N197" s="32"/>
      <c r="O197" s="32"/>
      <c r="P197" s="32">
        <v>0.1</v>
      </c>
      <c r="Q197" s="32"/>
      <c r="R197" s="2">
        <v>4.5999999999999996</v>
      </c>
      <c r="S197" s="32">
        <v>0.2</v>
      </c>
      <c r="T197" s="32"/>
      <c r="U197" s="2">
        <v>1.4</v>
      </c>
      <c r="V197" s="2">
        <v>28.5</v>
      </c>
      <c r="W197" s="2">
        <v>21.9</v>
      </c>
      <c r="X197" s="32">
        <v>70.5</v>
      </c>
      <c r="Y197" s="32"/>
      <c r="Z197" s="32"/>
      <c r="AA197" s="2">
        <v>1.1000000000000001</v>
      </c>
      <c r="AB197" s="3">
        <v>108</v>
      </c>
      <c r="AC197" s="3">
        <v>2011</v>
      </c>
    </row>
    <row r="198" spans="1:29" x14ac:dyDescent="0.25">
      <c r="A198" s="34" t="s">
        <v>76</v>
      </c>
      <c r="B198" s="34"/>
      <c r="C198" s="34"/>
      <c r="D198" s="34"/>
      <c r="E198" s="35">
        <v>100</v>
      </c>
      <c r="F198" s="35"/>
      <c r="G198" s="32">
        <v>10.6</v>
      </c>
      <c r="H198" s="32"/>
      <c r="I198" s="32">
        <v>27.1</v>
      </c>
      <c r="J198" s="32"/>
      <c r="K198" s="32">
        <v>2.9</v>
      </c>
      <c r="L198" s="32"/>
      <c r="M198" s="32">
        <v>298.5</v>
      </c>
      <c r="N198" s="32"/>
      <c r="O198" s="32"/>
      <c r="P198" s="32">
        <v>0.3</v>
      </c>
      <c r="Q198" s="32"/>
      <c r="R198" s="2">
        <v>1.1000000000000001</v>
      </c>
      <c r="S198" s="32">
        <v>0</v>
      </c>
      <c r="T198" s="32"/>
      <c r="U198" s="2">
        <v>1.6</v>
      </c>
      <c r="V198" s="2">
        <v>12.5</v>
      </c>
      <c r="W198" s="2">
        <v>17.5</v>
      </c>
      <c r="X198" s="32">
        <v>105.1</v>
      </c>
      <c r="Y198" s="32"/>
      <c r="Z198" s="32"/>
      <c r="AA198" s="2">
        <v>1.2</v>
      </c>
      <c r="AB198" s="3">
        <v>260</v>
      </c>
      <c r="AC198" s="3">
        <v>2015</v>
      </c>
    </row>
    <row r="199" spans="1:29" x14ac:dyDescent="0.25">
      <c r="A199" s="34" t="s">
        <v>93</v>
      </c>
      <c r="B199" s="34"/>
      <c r="C199" s="34"/>
      <c r="D199" s="34"/>
      <c r="E199" s="35">
        <v>180</v>
      </c>
      <c r="F199" s="35"/>
      <c r="G199" s="32">
        <v>3.8</v>
      </c>
      <c r="H199" s="32"/>
      <c r="I199" s="32">
        <v>5.4</v>
      </c>
      <c r="J199" s="32"/>
      <c r="K199" s="32">
        <v>25.7</v>
      </c>
      <c r="L199" s="32"/>
      <c r="M199" s="32">
        <v>166</v>
      </c>
      <c r="N199" s="32"/>
      <c r="O199" s="32"/>
      <c r="P199" s="32">
        <v>0.2</v>
      </c>
      <c r="Q199" s="32"/>
      <c r="R199" s="2">
        <v>12.3</v>
      </c>
      <c r="S199" s="32">
        <v>0</v>
      </c>
      <c r="T199" s="32"/>
      <c r="U199" s="2">
        <v>0.3</v>
      </c>
      <c r="V199" s="2">
        <v>45.9</v>
      </c>
      <c r="W199" s="2">
        <v>35.6</v>
      </c>
      <c r="X199" s="32">
        <v>105.8</v>
      </c>
      <c r="Y199" s="32"/>
      <c r="Z199" s="32"/>
      <c r="AA199" s="2">
        <v>1.4</v>
      </c>
      <c r="AB199" s="3">
        <v>335</v>
      </c>
      <c r="AC199" s="3">
        <v>2008</v>
      </c>
    </row>
    <row r="200" spans="1:29" x14ac:dyDescent="0.25">
      <c r="A200" s="34" t="s">
        <v>78</v>
      </c>
      <c r="B200" s="34"/>
      <c r="C200" s="34"/>
      <c r="D200" s="34"/>
      <c r="E200" s="35">
        <v>200</v>
      </c>
      <c r="F200" s="35"/>
      <c r="G200" s="32">
        <v>0.2</v>
      </c>
      <c r="H200" s="32"/>
      <c r="I200" s="32">
        <v>0</v>
      </c>
      <c r="J200" s="32"/>
      <c r="K200" s="32">
        <v>20.2</v>
      </c>
      <c r="L200" s="32"/>
      <c r="M200" s="32">
        <v>81.599999999999994</v>
      </c>
      <c r="N200" s="32"/>
      <c r="O200" s="32"/>
      <c r="P200" s="32">
        <v>0</v>
      </c>
      <c r="Q200" s="32"/>
      <c r="R200" s="2">
        <v>0.2</v>
      </c>
      <c r="S200" s="32">
        <v>0</v>
      </c>
      <c r="T200" s="32"/>
      <c r="U200" s="2">
        <v>0</v>
      </c>
      <c r="V200" s="2">
        <v>11.4</v>
      </c>
      <c r="W200" s="2">
        <v>2.5</v>
      </c>
      <c r="X200" s="32">
        <v>8.8000000000000007</v>
      </c>
      <c r="Y200" s="32"/>
      <c r="Z200" s="32"/>
      <c r="AA200" s="2">
        <v>0.4</v>
      </c>
      <c r="AB200" s="3">
        <v>358</v>
      </c>
      <c r="AC200" s="3">
        <v>2011</v>
      </c>
    </row>
    <row r="201" spans="1:29" x14ac:dyDescent="0.25">
      <c r="A201" s="34" t="s">
        <v>25</v>
      </c>
      <c r="B201" s="34"/>
      <c r="C201" s="34"/>
      <c r="D201" s="34"/>
      <c r="E201" s="35">
        <v>60</v>
      </c>
      <c r="F201" s="35"/>
      <c r="G201" s="32">
        <v>4.5999999999999996</v>
      </c>
      <c r="H201" s="32"/>
      <c r="I201" s="32">
        <v>1.3</v>
      </c>
      <c r="J201" s="32"/>
      <c r="K201" s="32">
        <v>29.2</v>
      </c>
      <c r="L201" s="32"/>
      <c r="M201" s="32">
        <v>146.69999999999999</v>
      </c>
      <c r="N201" s="32"/>
      <c r="O201" s="32"/>
      <c r="P201" s="32">
        <v>0.1</v>
      </c>
      <c r="Q201" s="32"/>
      <c r="R201" s="2">
        <v>0</v>
      </c>
      <c r="S201" s="32">
        <v>0</v>
      </c>
      <c r="T201" s="32"/>
      <c r="U201" s="2">
        <v>0.4</v>
      </c>
      <c r="V201" s="2">
        <v>9.9</v>
      </c>
      <c r="W201" s="2">
        <v>6.7</v>
      </c>
      <c r="X201" s="32">
        <v>35.799999999999997</v>
      </c>
      <c r="Y201" s="32"/>
      <c r="Z201" s="32"/>
      <c r="AA201" s="2">
        <v>0.4</v>
      </c>
      <c r="AB201" s="3">
        <v>1</v>
      </c>
      <c r="AC201" s="3">
        <v>2011</v>
      </c>
    </row>
    <row r="202" spans="1:29" x14ac:dyDescent="0.25">
      <c r="A202" s="31" t="s">
        <v>27</v>
      </c>
      <c r="B202" s="31"/>
      <c r="C202" s="31"/>
      <c r="D202" s="31"/>
      <c r="E202" s="33">
        <v>890</v>
      </c>
      <c r="F202" s="33"/>
      <c r="G202" s="30">
        <v>25.9</v>
      </c>
      <c r="H202" s="30"/>
      <c r="I202" s="30">
        <v>44.8</v>
      </c>
      <c r="J202" s="30"/>
      <c r="K202" s="30">
        <v>112.9</v>
      </c>
      <c r="L202" s="30"/>
      <c r="M202" s="30">
        <v>958.1</v>
      </c>
      <c r="N202" s="30"/>
      <c r="O202" s="30"/>
      <c r="P202" s="30">
        <v>0.7</v>
      </c>
      <c r="Q202" s="30"/>
      <c r="R202" s="4">
        <v>22.5</v>
      </c>
      <c r="S202" s="30">
        <v>1.2</v>
      </c>
      <c r="T202" s="30"/>
      <c r="U202" s="4">
        <v>5.5</v>
      </c>
      <c r="V202" s="4">
        <v>153.30000000000001</v>
      </c>
      <c r="W202" s="4">
        <v>114.8</v>
      </c>
      <c r="X202" s="30">
        <v>381</v>
      </c>
      <c r="Y202" s="30"/>
      <c r="Z202" s="30"/>
      <c r="AA202" s="4">
        <v>5.9</v>
      </c>
      <c r="AB202" s="5"/>
      <c r="AC202" s="5"/>
    </row>
    <row r="203" spans="1:29" x14ac:dyDescent="0.25">
      <c r="A203" s="49" t="s">
        <v>123</v>
      </c>
      <c r="B203" s="50"/>
      <c r="C203" s="50"/>
      <c r="D203" s="50"/>
      <c r="E203" s="37"/>
      <c r="F203" s="38"/>
      <c r="G203" s="37"/>
      <c r="H203" s="38"/>
      <c r="I203" s="37"/>
      <c r="J203" s="38"/>
      <c r="K203" s="37"/>
      <c r="L203" s="38"/>
      <c r="M203" s="37">
        <v>35.200000000000003</v>
      </c>
      <c r="N203" s="38"/>
      <c r="O203" s="4"/>
      <c r="P203" s="4"/>
      <c r="Q203" s="4"/>
      <c r="R203" s="4"/>
      <c r="S203" s="4"/>
      <c r="T203" s="4"/>
      <c r="U203" s="4"/>
      <c r="V203" s="4"/>
      <c r="W203" s="4"/>
      <c r="X203" s="37"/>
      <c r="Y203" s="38"/>
      <c r="Z203" s="4"/>
      <c r="AA203" s="4"/>
      <c r="AB203" s="5"/>
      <c r="AC203" s="5"/>
    </row>
    <row r="204" spans="1:29" x14ac:dyDescent="0.25">
      <c r="A204" s="31" t="s">
        <v>34</v>
      </c>
      <c r="B204" s="31"/>
      <c r="C204" s="31"/>
      <c r="D204" s="31"/>
      <c r="E204" s="31"/>
      <c r="F204" s="31"/>
      <c r="G204" s="30">
        <v>40.15</v>
      </c>
      <c r="H204" s="30"/>
      <c r="I204" s="30">
        <v>69.45</v>
      </c>
      <c r="J204" s="30"/>
      <c r="K204" s="30">
        <v>203.45</v>
      </c>
      <c r="L204" s="30"/>
      <c r="M204" s="30">
        <v>1614.1</v>
      </c>
      <c r="N204" s="30"/>
      <c r="O204" s="30"/>
      <c r="P204" s="30">
        <v>1</v>
      </c>
      <c r="Q204" s="30"/>
      <c r="R204" s="4">
        <v>24.6</v>
      </c>
      <c r="S204" s="30">
        <v>1.31</v>
      </c>
      <c r="T204" s="30"/>
      <c r="U204" s="4">
        <v>7.55</v>
      </c>
      <c r="V204" s="4">
        <v>409.1</v>
      </c>
      <c r="W204" s="4">
        <v>190.1</v>
      </c>
      <c r="X204" s="30">
        <v>695.4</v>
      </c>
      <c r="Y204" s="30"/>
      <c r="Z204" s="30"/>
      <c r="AA204" s="4">
        <v>8.8000000000000007</v>
      </c>
      <c r="AB204" s="5"/>
      <c r="AC204" s="5"/>
    </row>
    <row r="205" spans="1:29" ht="15.75" thickBot="1" x14ac:dyDescent="0.3">
      <c r="A205" s="49" t="s">
        <v>123</v>
      </c>
      <c r="B205" s="50"/>
      <c r="C205" s="50"/>
      <c r="D205" s="50"/>
      <c r="E205" s="9"/>
      <c r="F205" s="9"/>
      <c r="G205" s="10"/>
      <c r="H205" s="10"/>
      <c r="I205" s="10"/>
      <c r="J205" s="10"/>
      <c r="K205" s="10"/>
      <c r="L205" s="10"/>
      <c r="M205" s="36">
        <v>59.3</v>
      </c>
      <c r="N205" s="36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29"/>
      <c r="Z205" s="29"/>
      <c r="AA205" s="10"/>
      <c r="AB205" s="8"/>
      <c r="AC205" s="8"/>
    </row>
    <row r="206" spans="1:29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</row>
    <row r="207" spans="1:29" x14ac:dyDescent="0.25">
      <c r="A207" s="42" t="s">
        <v>94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3"/>
      <c r="Z207" s="43"/>
      <c r="AA207" s="43"/>
      <c r="AB207" s="43"/>
      <c r="AC207" s="43"/>
    </row>
    <row r="208" spans="1:29" x14ac:dyDescent="0.25">
      <c r="A208" s="33" t="s">
        <v>1</v>
      </c>
      <c r="B208" s="33"/>
      <c r="C208" s="33"/>
      <c r="D208" s="33"/>
      <c r="E208" s="33" t="s">
        <v>2</v>
      </c>
      <c r="F208" s="33"/>
      <c r="G208" s="33" t="s">
        <v>3</v>
      </c>
      <c r="H208" s="33"/>
      <c r="I208" s="33"/>
      <c r="J208" s="33"/>
      <c r="K208" s="33"/>
      <c r="L208" s="33"/>
      <c r="M208" s="33" t="s">
        <v>4</v>
      </c>
      <c r="N208" s="33"/>
      <c r="O208" s="33"/>
      <c r="P208" s="33" t="s">
        <v>5</v>
      </c>
      <c r="Q208" s="33"/>
      <c r="R208" s="33"/>
      <c r="S208" s="33"/>
      <c r="T208" s="33"/>
      <c r="U208" s="33"/>
      <c r="V208" s="33" t="s">
        <v>6</v>
      </c>
      <c r="W208" s="33"/>
      <c r="X208" s="33"/>
      <c r="Y208" s="33"/>
      <c r="Z208" s="33"/>
      <c r="AA208" s="33"/>
      <c r="AB208" s="33" t="s">
        <v>7</v>
      </c>
      <c r="AC208" s="33" t="s">
        <v>8</v>
      </c>
    </row>
    <row r="209" spans="1:29" ht="39.75" customHeight="1" x14ac:dyDescent="0.25">
      <c r="A209" s="33"/>
      <c r="B209" s="33"/>
      <c r="C209" s="33"/>
      <c r="D209" s="33"/>
      <c r="E209" s="33"/>
      <c r="F209" s="33"/>
      <c r="G209" s="33" t="s">
        <v>9</v>
      </c>
      <c r="H209" s="33"/>
      <c r="I209" s="33" t="s">
        <v>10</v>
      </c>
      <c r="J209" s="33"/>
      <c r="K209" s="33" t="s">
        <v>11</v>
      </c>
      <c r="L209" s="33"/>
      <c r="M209" s="33"/>
      <c r="N209" s="33"/>
      <c r="O209" s="33"/>
      <c r="P209" s="33" t="s">
        <v>12</v>
      </c>
      <c r="Q209" s="33"/>
      <c r="R209" s="1" t="s">
        <v>13</v>
      </c>
      <c r="S209" s="33" t="s">
        <v>14</v>
      </c>
      <c r="T209" s="33"/>
      <c r="U209" s="1" t="s">
        <v>15</v>
      </c>
      <c r="V209" s="1" t="s">
        <v>16</v>
      </c>
      <c r="W209" s="1" t="s">
        <v>17</v>
      </c>
      <c r="X209" s="33" t="s">
        <v>18</v>
      </c>
      <c r="Y209" s="33"/>
      <c r="Z209" s="33"/>
      <c r="AA209" s="1" t="s">
        <v>19</v>
      </c>
      <c r="AB209" s="33"/>
      <c r="AC209" s="33"/>
    </row>
    <row r="210" spans="1:29" x14ac:dyDescent="0.25">
      <c r="A210" s="33" t="s">
        <v>20</v>
      </c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spans="1:29" x14ac:dyDescent="0.25">
      <c r="A211" s="34" t="s">
        <v>95</v>
      </c>
      <c r="B211" s="34"/>
      <c r="C211" s="34"/>
      <c r="D211" s="34"/>
      <c r="E211" s="35">
        <v>100</v>
      </c>
      <c r="F211" s="35"/>
      <c r="G211" s="32">
        <v>0.8</v>
      </c>
      <c r="H211" s="32"/>
      <c r="I211" s="32">
        <v>0.1</v>
      </c>
      <c r="J211" s="32"/>
      <c r="K211" s="32">
        <v>2.5</v>
      </c>
      <c r="L211" s="32"/>
      <c r="M211" s="32">
        <v>14</v>
      </c>
      <c r="N211" s="32"/>
      <c r="O211" s="32"/>
      <c r="P211" s="32">
        <v>0</v>
      </c>
      <c r="Q211" s="32"/>
      <c r="R211" s="2">
        <v>10</v>
      </c>
      <c r="S211" s="32">
        <v>0</v>
      </c>
      <c r="T211" s="32"/>
      <c r="U211" s="2">
        <v>0.1</v>
      </c>
      <c r="V211" s="2">
        <v>23</v>
      </c>
      <c r="W211" s="2">
        <v>14</v>
      </c>
      <c r="X211" s="32">
        <v>42</v>
      </c>
      <c r="Y211" s="32"/>
      <c r="Z211" s="32"/>
      <c r="AA211" s="2">
        <v>1</v>
      </c>
      <c r="AB211" s="3">
        <v>20</v>
      </c>
      <c r="AC211" s="3">
        <v>2015</v>
      </c>
    </row>
    <row r="212" spans="1:29" x14ac:dyDescent="0.25">
      <c r="A212" s="34" t="s">
        <v>57</v>
      </c>
      <c r="B212" s="34"/>
      <c r="C212" s="34"/>
      <c r="D212" s="34"/>
      <c r="E212" s="35" t="s">
        <v>58</v>
      </c>
      <c r="F212" s="35"/>
      <c r="G212" s="32">
        <v>7.1</v>
      </c>
      <c r="H212" s="32"/>
      <c r="I212" s="32">
        <v>9.1999999999999993</v>
      </c>
      <c r="J212" s="32"/>
      <c r="K212" s="32">
        <v>11</v>
      </c>
      <c r="L212" s="32"/>
      <c r="M212" s="32">
        <v>155.69999999999999</v>
      </c>
      <c r="N212" s="32"/>
      <c r="O212" s="32"/>
      <c r="P212" s="32">
        <v>0</v>
      </c>
      <c r="Q212" s="32"/>
      <c r="R212" s="2">
        <v>1.5</v>
      </c>
      <c r="S212" s="32">
        <v>0.1</v>
      </c>
      <c r="T212" s="32"/>
      <c r="U212" s="2">
        <v>0.5</v>
      </c>
      <c r="V212" s="2">
        <v>7.5</v>
      </c>
      <c r="W212" s="2">
        <v>5.5</v>
      </c>
      <c r="X212" s="32">
        <v>9</v>
      </c>
      <c r="Y212" s="32"/>
      <c r="Z212" s="32"/>
      <c r="AA212" s="2">
        <v>0.2</v>
      </c>
      <c r="AB212" s="3">
        <v>156</v>
      </c>
      <c r="AC212" s="3">
        <v>2008</v>
      </c>
    </row>
    <row r="213" spans="1:29" x14ac:dyDescent="0.25">
      <c r="A213" s="34" t="s">
        <v>32</v>
      </c>
      <c r="B213" s="34"/>
      <c r="C213" s="34"/>
      <c r="D213" s="34"/>
      <c r="E213" s="35">
        <v>180</v>
      </c>
      <c r="F213" s="35"/>
      <c r="G213" s="32">
        <v>4.3099999999999996</v>
      </c>
      <c r="H213" s="32"/>
      <c r="I213" s="32">
        <v>5.5</v>
      </c>
      <c r="J213" s="32"/>
      <c r="K213" s="32">
        <v>45.06</v>
      </c>
      <c r="L213" s="32"/>
      <c r="M213" s="32">
        <v>246.22</v>
      </c>
      <c r="N213" s="32"/>
      <c r="O213" s="32"/>
      <c r="P213" s="32">
        <v>0.04</v>
      </c>
      <c r="Q213" s="32"/>
      <c r="R213" s="2">
        <v>0</v>
      </c>
      <c r="S213" s="32">
        <v>0.04</v>
      </c>
      <c r="T213" s="32"/>
      <c r="U213" s="2">
        <v>0.36</v>
      </c>
      <c r="V213" s="2">
        <v>13.15</v>
      </c>
      <c r="W213" s="2">
        <v>31.08</v>
      </c>
      <c r="X213" s="32">
        <v>93.23</v>
      </c>
      <c r="Y213" s="32"/>
      <c r="Z213" s="32"/>
      <c r="AA213" s="2">
        <v>0.72</v>
      </c>
      <c r="AB213" s="3">
        <v>323</v>
      </c>
      <c r="AC213" s="3">
        <v>2008</v>
      </c>
    </row>
    <row r="214" spans="1:29" x14ac:dyDescent="0.25">
      <c r="A214" s="34" t="s">
        <v>49</v>
      </c>
      <c r="B214" s="34"/>
      <c r="C214" s="34"/>
      <c r="D214" s="34"/>
      <c r="E214" s="35">
        <v>200</v>
      </c>
      <c r="F214" s="35"/>
      <c r="G214" s="32">
        <v>0.4</v>
      </c>
      <c r="H214" s="32"/>
      <c r="I214" s="32">
        <v>0</v>
      </c>
      <c r="J214" s="32"/>
      <c r="K214" s="32">
        <v>10.6</v>
      </c>
      <c r="L214" s="32"/>
      <c r="M214" s="32">
        <v>45.1</v>
      </c>
      <c r="N214" s="32"/>
      <c r="O214" s="32"/>
      <c r="P214" s="32">
        <v>0</v>
      </c>
      <c r="Q214" s="32"/>
      <c r="R214" s="2">
        <v>1.2</v>
      </c>
      <c r="S214" s="32">
        <v>0</v>
      </c>
      <c r="T214" s="32"/>
      <c r="U214" s="2">
        <v>0</v>
      </c>
      <c r="V214" s="2">
        <v>19.2</v>
      </c>
      <c r="W214" s="2">
        <v>9.5</v>
      </c>
      <c r="X214" s="32">
        <v>14</v>
      </c>
      <c r="Y214" s="32"/>
      <c r="Z214" s="32"/>
      <c r="AA214" s="2">
        <v>1.4</v>
      </c>
      <c r="AB214" s="3">
        <v>377</v>
      </c>
      <c r="AC214" s="3">
        <v>2011</v>
      </c>
    </row>
    <row r="215" spans="1:29" x14ac:dyDescent="0.25">
      <c r="A215" s="34" t="s">
        <v>25</v>
      </c>
      <c r="B215" s="34"/>
      <c r="C215" s="34"/>
      <c r="D215" s="34"/>
      <c r="E215" s="35">
        <v>60</v>
      </c>
      <c r="F215" s="35"/>
      <c r="G215" s="32">
        <v>3.8</v>
      </c>
      <c r="H215" s="32"/>
      <c r="I215" s="32">
        <v>1.2</v>
      </c>
      <c r="J215" s="32"/>
      <c r="K215" s="32">
        <v>24.1</v>
      </c>
      <c r="L215" s="32"/>
      <c r="M215" s="32">
        <v>121.4</v>
      </c>
      <c r="N215" s="32"/>
      <c r="O215" s="32"/>
      <c r="P215" s="32">
        <v>0.1</v>
      </c>
      <c r="Q215" s="32"/>
      <c r="R215" s="2">
        <v>0</v>
      </c>
      <c r="S215" s="32">
        <v>0</v>
      </c>
      <c r="T215" s="32"/>
      <c r="U215" s="2">
        <v>0.3</v>
      </c>
      <c r="V215" s="2">
        <v>8.1999999999999993</v>
      </c>
      <c r="W215" s="2">
        <v>5.6</v>
      </c>
      <c r="X215" s="32">
        <v>29.5</v>
      </c>
      <c r="Y215" s="32"/>
      <c r="Z215" s="32"/>
      <c r="AA215" s="2">
        <v>0.3</v>
      </c>
      <c r="AB215" s="3" t="s">
        <v>26</v>
      </c>
      <c r="AC215" s="3">
        <v>2020</v>
      </c>
    </row>
    <row r="216" spans="1:29" x14ac:dyDescent="0.25">
      <c r="A216" s="31" t="s">
        <v>27</v>
      </c>
      <c r="B216" s="31"/>
      <c r="C216" s="31"/>
      <c r="D216" s="31"/>
      <c r="E216" s="33">
        <v>670</v>
      </c>
      <c r="F216" s="33"/>
      <c r="G216" s="30">
        <v>16.41</v>
      </c>
      <c r="H216" s="30"/>
      <c r="I216" s="30">
        <v>16</v>
      </c>
      <c r="J216" s="30"/>
      <c r="K216" s="30">
        <v>93.26</v>
      </c>
      <c r="L216" s="30"/>
      <c r="M216" s="30">
        <v>582.41999999999996</v>
      </c>
      <c r="N216" s="30"/>
      <c r="O216" s="30"/>
      <c r="P216" s="30">
        <v>0.14000000000000001</v>
      </c>
      <c r="Q216" s="30"/>
      <c r="R216" s="4">
        <v>12.7</v>
      </c>
      <c r="S216" s="30">
        <v>0.14000000000000001</v>
      </c>
      <c r="T216" s="30"/>
      <c r="U216" s="4">
        <v>1.26</v>
      </c>
      <c r="V216" s="4">
        <v>71.05</v>
      </c>
      <c r="W216" s="4">
        <v>65.680000000000007</v>
      </c>
      <c r="X216" s="30">
        <v>187.73</v>
      </c>
      <c r="Y216" s="30"/>
      <c r="Z216" s="30"/>
      <c r="AA216" s="4">
        <v>3.62</v>
      </c>
      <c r="AB216" s="5"/>
      <c r="AC216" s="5"/>
    </row>
    <row r="217" spans="1:29" ht="15.75" thickBot="1" x14ac:dyDescent="0.3">
      <c r="A217" s="49" t="s">
        <v>123</v>
      </c>
      <c r="B217" s="50"/>
      <c r="C217" s="50"/>
      <c r="D217" s="50"/>
      <c r="E217" s="9"/>
      <c r="F217" s="9"/>
      <c r="G217" s="10"/>
      <c r="H217" s="10"/>
      <c r="I217" s="10"/>
      <c r="J217" s="10"/>
      <c r="K217" s="10"/>
      <c r="L217" s="10"/>
      <c r="M217" s="36">
        <v>21.4</v>
      </c>
      <c r="N217" s="36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29"/>
      <c r="Z217" s="29"/>
      <c r="AA217" s="10"/>
      <c r="AB217" s="8"/>
      <c r="AC217" s="8"/>
    </row>
    <row r="218" spans="1:29" x14ac:dyDescent="0.25">
      <c r="A218" s="54" t="s">
        <v>28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</row>
    <row r="219" spans="1:29" ht="27" customHeight="1" x14ac:dyDescent="0.25">
      <c r="A219" s="34" t="s">
        <v>96</v>
      </c>
      <c r="B219" s="34"/>
      <c r="C219" s="34"/>
      <c r="D219" s="34"/>
      <c r="E219" s="35">
        <v>100</v>
      </c>
      <c r="F219" s="35"/>
      <c r="G219" s="32">
        <v>1.7</v>
      </c>
      <c r="H219" s="32"/>
      <c r="I219" s="32">
        <v>5</v>
      </c>
      <c r="J219" s="32"/>
      <c r="K219" s="32">
        <v>7.8</v>
      </c>
      <c r="L219" s="32"/>
      <c r="M219" s="32">
        <v>82.7</v>
      </c>
      <c r="N219" s="32"/>
      <c r="O219" s="32"/>
      <c r="P219" s="32">
        <v>0</v>
      </c>
      <c r="Q219" s="32"/>
      <c r="R219" s="2">
        <v>4</v>
      </c>
      <c r="S219" s="32">
        <v>0</v>
      </c>
      <c r="T219" s="32"/>
      <c r="U219" s="2">
        <v>2.2999999999999998</v>
      </c>
      <c r="V219" s="2">
        <v>32.299999999999997</v>
      </c>
      <c r="W219" s="2">
        <v>19.899999999999999</v>
      </c>
      <c r="X219" s="32">
        <v>41.7</v>
      </c>
      <c r="Y219" s="32"/>
      <c r="Z219" s="32"/>
      <c r="AA219" s="2">
        <v>1.3</v>
      </c>
      <c r="AB219" s="3">
        <v>55</v>
      </c>
      <c r="AC219" s="3">
        <v>2011</v>
      </c>
    </row>
    <row r="220" spans="1:29" x14ac:dyDescent="0.25">
      <c r="A220" s="34" t="s">
        <v>97</v>
      </c>
      <c r="B220" s="34"/>
      <c r="C220" s="34"/>
      <c r="D220" s="34"/>
      <c r="E220" s="35">
        <v>250</v>
      </c>
      <c r="F220" s="35"/>
      <c r="G220" s="32">
        <v>3.3</v>
      </c>
      <c r="H220" s="32"/>
      <c r="I220" s="32">
        <v>5.8</v>
      </c>
      <c r="J220" s="32"/>
      <c r="K220" s="32">
        <v>13.5</v>
      </c>
      <c r="L220" s="32"/>
      <c r="M220" s="32">
        <v>120.3</v>
      </c>
      <c r="N220" s="32"/>
      <c r="O220" s="32"/>
      <c r="P220" s="32">
        <v>0.1</v>
      </c>
      <c r="Q220" s="32"/>
      <c r="R220" s="2">
        <v>8.4</v>
      </c>
      <c r="S220" s="32">
        <v>0.2</v>
      </c>
      <c r="T220" s="32"/>
      <c r="U220" s="2">
        <v>1.2</v>
      </c>
      <c r="V220" s="2">
        <v>41.9</v>
      </c>
      <c r="W220" s="2">
        <v>25.9</v>
      </c>
      <c r="X220" s="32">
        <v>61.6</v>
      </c>
      <c r="Y220" s="32"/>
      <c r="Z220" s="32"/>
      <c r="AA220" s="2">
        <v>1.5</v>
      </c>
      <c r="AB220" s="3">
        <v>76</v>
      </c>
      <c r="AC220" s="3">
        <v>2008</v>
      </c>
    </row>
    <row r="221" spans="1:29" x14ac:dyDescent="0.25">
      <c r="A221" s="52" t="s">
        <v>98</v>
      </c>
      <c r="B221" s="52"/>
      <c r="C221" s="52"/>
      <c r="D221" s="52"/>
      <c r="E221" s="53">
        <v>280</v>
      </c>
      <c r="F221" s="53"/>
      <c r="G221" s="51">
        <v>15.6</v>
      </c>
      <c r="H221" s="51"/>
      <c r="I221" s="51">
        <v>28.8</v>
      </c>
      <c r="J221" s="51"/>
      <c r="K221" s="51">
        <v>58.8</v>
      </c>
      <c r="L221" s="51"/>
      <c r="M221" s="51">
        <v>557.20000000000005</v>
      </c>
      <c r="N221" s="51"/>
      <c r="O221" s="51"/>
      <c r="P221" s="51">
        <v>0.4</v>
      </c>
      <c r="Q221" s="51"/>
      <c r="R221" s="27">
        <v>1.8</v>
      </c>
      <c r="S221" s="51">
        <v>0.4</v>
      </c>
      <c r="T221" s="51"/>
      <c r="U221" s="27">
        <v>2.8</v>
      </c>
      <c r="V221" s="27">
        <v>24.2</v>
      </c>
      <c r="W221" s="27">
        <v>59.1</v>
      </c>
      <c r="X221" s="51">
        <v>216.3</v>
      </c>
      <c r="Y221" s="51"/>
      <c r="Z221" s="51"/>
      <c r="AA221" s="27">
        <v>2.1</v>
      </c>
      <c r="AB221" s="28">
        <v>265</v>
      </c>
      <c r="AC221" s="28">
        <v>2008</v>
      </c>
    </row>
    <row r="222" spans="1:29" x14ac:dyDescent="0.25">
      <c r="A222" s="34" t="s">
        <v>71</v>
      </c>
      <c r="B222" s="34"/>
      <c r="C222" s="34"/>
      <c r="D222" s="34"/>
      <c r="E222" s="35">
        <v>200</v>
      </c>
      <c r="F222" s="35"/>
      <c r="G222" s="32">
        <v>0.1</v>
      </c>
      <c r="H222" s="32"/>
      <c r="I222" s="32">
        <v>0.1</v>
      </c>
      <c r="J222" s="32"/>
      <c r="K222" s="32">
        <v>11.4</v>
      </c>
      <c r="L222" s="32"/>
      <c r="M222" s="32">
        <v>46.9</v>
      </c>
      <c r="N222" s="32"/>
      <c r="O222" s="32"/>
      <c r="P222" s="32">
        <v>0</v>
      </c>
      <c r="Q222" s="32"/>
      <c r="R222" s="2">
        <v>0.7</v>
      </c>
      <c r="S222" s="32">
        <v>0</v>
      </c>
      <c r="T222" s="32"/>
      <c r="U222" s="2">
        <v>0.1</v>
      </c>
      <c r="V222" s="2">
        <v>9.6999999999999993</v>
      </c>
      <c r="W222" s="2">
        <v>2.8</v>
      </c>
      <c r="X222" s="32">
        <v>1.8</v>
      </c>
      <c r="Y222" s="32"/>
      <c r="Z222" s="32"/>
      <c r="AA222" s="2">
        <v>0.4</v>
      </c>
      <c r="AB222" s="3">
        <v>394</v>
      </c>
      <c r="AC222" s="3">
        <v>2008</v>
      </c>
    </row>
    <row r="223" spans="1:29" x14ac:dyDescent="0.25">
      <c r="A223" s="34" t="s">
        <v>25</v>
      </c>
      <c r="B223" s="34"/>
      <c r="C223" s="34"/>
      <c r="D223" s="34"/>
      <c r="E223" s="35">
        <v>60</v>
      </c>
      <c r="F223" s="35"/>
      <c r="G223" s="32">
        <v>4.5999999999999996</v>
      </c>
      <c r="H223" s="32"/>
      <c r="I223" s="32">
        <v>1.3</v>
      </c>
      <c r="J223" s="32"/>
      <c r="K223" s="32">
        <v>29.2</v>
      </c>
      <c r="L223" s="32"/>
      <c r="M223" s="32">
        <v>146.69999999999999</v>
      </c>
      <c r="N223" s="32"/>
      <c r="O223" s="32"/>
      <c r="P223" s="32">
        <v>0.1</v>
      </c>
      <c r="Q223" s="32"/>
      <c r="R223" s="2">
        <v>0</v>
      </c>
      <c r="S223" s="32">
        <v>0</v>
      </c>
      <c r="T223" s="32"/>
      <c r="U223" s="2">
        <v>0.4</v>
      </c>
      <c r="V223" s="2">
        <v>9.9</v>
      </c>
      <c r="W223" s="2">
        <v>6.7</v>
      </c>
      <c r="X223" s="32">
        <v>35.799999999999997</v>
      </c>
      <c r="Y223" s="32"/>
      <c r="Z223" s="32"/>
      <c r="AA223" s="2">
        <v>0.4</v>
      </c>
      <c r="AB223" s="3">
        <v>1</v>
      </c>
      <c r="AC223" s="3">
        <v>2011</v>
      </c>
    </row>
    <row r="224" spans="1:29" x14ac:dyDescent="0.25">
      <c r="A224" s="31" t="s">
        <v>27</v>
      </c>
      <c r="B224" s="31"/>
      <c r="C224" s="31"/>
      <c r="D224" s="31"/>
      <c r="E224" s="33">
        <v>890</v>
      </c>
      <c r="F224" s="33"/>
      <c r="G224" s="30">
        <v>25.3</v>
      </c>
      <c r="H224" s="30"/>
      <c r="I224" s="30">
        <v>41</v>
      </c>
      <c r="J224" s="30"/>
      <c r="K224" s="30">
        <v>120.7</v>
      </c>
      <c r="L224" s="30"/>
      <c r="M224" s="30">
        <v>953.8</v>
      </c>
      <c r="N224" s="30"/>
      <c r="O224" s="30"/>
      <c r="P224" s="30">
        <v>0.6</v>
      </c>
      <c r="Q224" s="30"/>
      <c r="R224" s="4">
        <v>14.9</v>
      </c>
      <c r="S224" s="30">
        <v>0.6</v>
      </c>
      <c r="T224" s="30"/>
      <c r="U224" s="4">
        <v>6.8</v>
      </c>
      <c r="V224" s="4">
        <v>118</v>
      </c>
      <c r="W224" s="4">
        <v>114.4</v>
      </c>
      <c r="X224" s="30">
        <v>357.2</v>
      </c>
      <c r="Y224" s="30"/>
      <c r="Z224" s="30"/>
      <c r="AA224" s="4">
        <v>5.7</v>
      </c>
      <c r="AB224" s="5"/>
      <c r="AC224" s="5"/>
    </row>
    <row r="225" spans="1:29" x14ac:dyDescent="0.25">
      <c r="A225" s="49" t="s">
        <v>123</v>
      </c>
      <c r="B225" s="50"/>
      <c r="C225" s="50"/>
      <c r="D225" s="50"/>
      <c r="E225" s="37"/>
      <c r="F225" s="38"/>
      <c r="G225" s="37"/>
      <c r="H225" s="38"/>
      <c r="I225" s="37"/>
      <c r="J225" s="38"/>
      <c r="K225" s="37"/>
      <c r="L225" s="38"/>
      <c r="M225" s="37">
        <v>35.1</v>
      </c>
      <c r="N225" s="38"/>
      <c r="O225" s="4"/>
      <c r="P225" s="4"/>
      <c r="Q225" s="4"/>
      <c r="R225" s="4"/>
      <c r="S225" s="4"/>
      <c r="T225" s="4"/>
      <c r="U225" s="4"/>
      <c r="V225" s="4"/>
      <c r="W225" s="4"/>
      <c r="X225" s="37"/>
      <c r="Y225" s="38"/>
      <c r="Z225" s="4"/>
      <c r="AA225" s="4"/>
      <c r="AB225" s="5"/>
      <c r="AC225" s="5"/>
    </row>
    <row r="226" spans="1:29" x14ac:dyDescent="0.25">
      <c r="A226" s="31" t="s">
        <v>34</v>
      </c>
      <c r="B226" s="31"/>
      <c r="C226" s="31"/>
      <c r="D226" s="31"/>
      <c r="E226" s="31"/>
      <c r="F226" s="31"/>
      <c r="G226" s="30">
        <v>41.71</v>
      </c>
      <c r="H226" s="30"/>
      <c r="I226" s="30">
        <v>57</v>
      </c>
      <c r="J226" s="30"/>
      <c r="K226" s="30">
        <v>213.96</v>
      </c>
      <c r="L226" s="30"/>
      <c r="M226" s="30">
        <v>1536.22</v>
      </c>
      <c r="N226" s="30"/>
      <c r="O226" s="30"/>
      <c r="P226" s="30">
        <v>0.74</v>
      </c>
      <c r="Q226" s="30"/>
      <c r="R226" s="4">
        <v>27.6</v>
      </c>
      <c r="S226" s="30">
        <v>0.74</v>
      </c>
      <c r="T226" s="30"/>
      <c r="U226" s="4">
        <v>8.06</v>
      </c>
      <c r="V226" s="4">
        <v>189.05</v>
      </c>
      <c r="W226" s="4">
        <v>180.08</v>
      </c>
      <c r="X226" s="30">
        <v>544.92999999999995</v>
      </c>
      <c r="Y226" s="30"/>
      <c r="Z226" s="30"/>
      <c r="AA226" s="4">
        <v>9.32</v>
      </c>
      <c r="AB226" s="5"/>
      <c r="AC226" s="5"/>
    </row>
    <row r="227" spans="1:29" ht="15.75" thickBot="1" x14ac:dyDescent="0.3">
      <c r="A227" s="49" t="s">
        <v>123</v>
      </c>
      <c r="B227" s="50"/>
      <c r="C227" s="50"/>
      <c r="D227" s="50"/>
      <c r="E227" s="9"/>
      <c r="F227" s="9"/>
      <c r="G227" s="10"/>
      <c r="H227" s="10"/>
      <c r="I227" s="10"/>
      <c r="J227" s="10"/>
      <c r="K227" s="10"/>
      <c r="L227" s="10"/>
      <c r="M227" s="36">
        <v>56.5</v>
      </c>
      <c r="N227" s="36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29"/>
      <c r="Z227" s="29"/>
      <c r="AA227" s="10"/>
      <c r="AB227" s="8"/>
      <c r="AC227" s="8"/>
    </row>
    <row r="228" spans="1:29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</row>
    <row r="229" spans="1:29" x14ac:dyDescent="0.25">
      <c r="A229" s="42" t="s">
        <v>99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3"/>
      <c r="Z229" s="43"/>
      <c r="AA229" s="43"/>
      <c r="AB229" s="43"/>
      <c r="AC229" s="43"/>
    </row>
    <row r="230" spans="1:29" x14ac:dyDescent="0.25">
      <c r="A230" s="33" t="s">
        <v>1</v>
      </c>
      <c r="B230" s="33"/>
      <c r="C230" s="33"/>
      <c r="D230" s="33"/>
      <c r="E230" s="33" t="s">
        <v>2</v>
      </c>
      <c r="F230" s="33"/>
      <c r="G230" s="33" t="s">
        <v>3</v>
      </c>
      <c r="H230" s="33"/>
      <c r="I230" s="33"/>
      <c r="J230" s="33"/>
      <c r="K230" s="33"/>
      <c r="L230" s="33"/>
      <c r="M230" s="33" t="s">
        <v>4</v>
      </c>
      <c r="N230" s="33"/>
      <c r="O230" s="33"/>
      <c r="P230" s="33" t="s">
        <v>5</v>
      </c>
      <c r="Q230" s="33"/>
      <c r="R230" s="33"/>
      <c r="S230" s="33"/>
      <c r="T230" s="33"/>
      <c r="U230" s="33"/>
      <c r="V230" s="33" t="s">
        <v>6</v>
      </c>
      <c r="W230" s="33"/>
      <c r="X230" s="33"/>
      <c r="Y230" s="33"/>
      <c r="Z230" s="33"/>
      <c r="AA230" s="33"/>
      <c r="AB230" s="33" t="s">
        <v>7</v>
      </c>
      <c r="AC230" s="33" t="s">
        <v>8</v>
      </c>
    </row>
    <row r="231" spans="1:29" ht="37.5" customHeight="1" x14ac:dyDescent="0.25">
      <c r="A231" s="33"/>
      <c r="B231" s="33"/>
      <c r="C231" s="33"/>
      <c r="D231" s="33"/>
      <c r="E231" s="33"/>
      <c r="F231" s="33"/>
      <c r="G231" s="33" t="s">
        <v>9</v>
      </c>
      <c r="H231" s="33"/>
      <c r="I231" s="33" t="s">
        <v>10</v>
      </c>
      <c r="J231" s="33"/>
      <c r="K231" s="33" t="s">
        <v>11</v>
      </c>
      <c r="L231" s="33"/>
      <c r="M231" s="33"/>
      <c r="N231" s="33"/>
      <c r="O231" s="33"/>
      <c r="P231" s="33" t="s">
        <v>12</v>
      </c>
      <c r="Q231" s="33"/>
      <c r="R231" s="1" t="s">
        <v>13</v>
      </c>
      <c r="S231" s="33" t="s">
        <v>14</v>
      </c>
      <c r="T231" s="33"/>
      <c r="U231" s="1" t="s">
        <v>15</v>
      </c>
      <c r="V231" s="1" t="s">
        <v>16</v>
      </c>
      <c r="W231" s="1" t="s">
        <v>17</v>
      </c>
      <c r="X231" s="33" t="s">
        <v>18</v>
      </c>
      <c r="Y231" s="33"/>
      <c r="Z231" s="33"/>
      <c r="AA231" s="1" t="s">
        <v>19</v>
      </c>
      <c r="AB231" s="33"/>
      <c r="AC231" s="33"/>
    </row>
    <row r="232" spans="1:29" x14ac:dyDescent="0.25">
      <c r="A232" s="33" t="s">
        <v>20</v>
      </c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spans="1:29" x14ac:dyDescent="0.25">
      <c r="A233" s="34" t="s">
        <v>21</v>
      </c>
      <c r="B233" s="34"/>
      <c r="C233" s="34"/>
      <c r="D233" s="34"/>
      <c r="E233" s="35">
        <v>80</v>
      </c>
      <c r="F233" s="35"/>
      <c r="G233" s="32">
        <v>10.199999999999999</v>
      </c>
      <c r="H233" s="32"/>
      <c r="I233" s="32">
        <v>9.1999999999999993</v>
      </c>
      <c r="J233" s="32"/>
      <c r="K233" s="32">
        <v>0.6</v>
      </c>
      <c r="L233" s="32"/>
      <c r="M233" s="32">
        <v>126</v>
      </c>
      <c r="N233" s="32"/>
      <c r="O233" s="32"/>
      <c r="P233" s="32">
        <v>0.06</v>
      </c>
      <c r="Q233" s="32"/>
      <c r="R233" s="2">
        <v>0</v>
      </c>
      <c r="S233" s="32">
        <v>0.2</v>
      </c>
      <c r="T233" s="32"/>
      <c r="U233" s="2">
        <v>0.4</v>
      </c>
      <c r="V233" s="2">
        <v>44</v>
      </c>
      <c r="W233" s="2">
        <v>10</v>
      </c>
      <c r="X233" s="32">
        <v>154</v>
      </c>
      <c r="Y233" s="32"/>
      <c r="Z233" s="32"/>
      <c r="AA233" s="2">
        <v>2</v>
      </c>
      <c r="AB233" s="3">
        <v>213</v>
      </c>
      <c r="AC233" s="3">
        <v>2008</v>
      </c>
    </row>
    <row r="234" spans="1:29" x14ac:dyDescent="0.25">
      <c r="A234" s="52" t="s">
        <v>80</v>
      </c>
      <c r="B234" s="52"/>
      <c r="C234" s="52"/>
      <c r="D234" s="52"/>
      <c r="E234" s="53">
        <v>210</v>
      </c>
      <c r="F234" s="53"/>
      <c r="G234" s="51">
        <v>13.5</v>
      </c>
      <c r="H234" s="51"/>
      <c r="I234" s="51">
        <v>22.2</v>
      </c>
      <c r="J234" s="51"/>
      <c r="K234" s="51">
        <v>29.2</v>
      </c>
      <c r="L234" s="51"/>
      <c r="M234" s="51">
        <v>373.4</v>
      </c>
      <c r="N234" s="51"/>
      <c r="O234" s="51"/>
      <c r="P234" s="51">
        <v>0</v>
      </c>
      <c r="Q234" s="51"/>
      <c r="R234" s="27">
        <v>23.9</v>
      </c>
      <c r="S234" s="51">
        <v>0</v>
      </c>
      <c r="T234" s="51"/>
      <c r="U234" s="27">
        <v>2</v>
      </c>
      <c r="V234" s="27">
        <v>65.2</v>
      </c>
      <c r="W234" s="27">
        <v>35.9</v>
      </c>
      <c r="X234" s="51">
        <v>97.5</v>
      </c>
      <c r="Y234" s="51"/>
      <c r="Z234" s="51"/>
      <c r="AA234" s="27">
        <v>2</v>
      </c>
      <c r="AB234" s="28">
        <v>298</v>
      </c>
      <c r="AC234" s="28">
        <v>2011</v>
      </c>
    </row>
    <row r="235" spans="1:29" x14ac:dyDescent="0.25">
      <c r="A235" s="34" t="s">
        <v>23</v>
      </c>
      <c r="B235" s="34"/>
      <c r="C235" s="34"/>
      <c r="D235" s="34"/>
      <c r="E235" s="35">
        <v>200</v>
      </c>
      <c r="F235" s="35"/>
      <c r="G235" s="32">
        <v>0.2</v>
      </c>
      <c r="H235" s="32"/>
      <c r="I235" s="32">
        <v>0</v>
      </c>
      <c r="J235" s="32"/>
      <c r="K235" s="32">
        <v>13.1</v>
      </c>
      <c r="L235" s="32"/>
      <c r="M235" s="32">
        <v>53.7</v>
      </c>
      <c r="N235" s="32"/>
      <c r="O235" s="32"/>
      <c r="P235" s="32">
        <v>0</v>
      </c>
      <c r="Q235" s="32"/>
      <c r="R235" s="2">
        <v>0.4</v>
      </c>
      <c r="S235" s="32">
        <v>0</v>
      </c>
      <c r="T235" s="32"/>
      <c r="U235" s="2">
        <v>0.1</v>
      </c>
      <c r="V235" s="2">
        <v>14.7</v>
      </c>
      <c r="W235" s="2">
        <v>6.9</v>
      </c>
      <c r="X235" s="32">
        <v>9.1999999999999993</v>
      </c>
      <c r="Y235" s="32"/>
      <c r="Z235" s="32"/>
      <c r="AA235" s="2">
        <v>1</v>
      </c>
      <c r="AB235" s="3" t="s">
        <v>24</v>
      </c>
      <c r="AC235" s="3">
        <v>2020</v>
      </c>
    </row>
    <row r="236" spans="1:29" x14ac:dyDescent="0.25">
      <c r="A236" s="34" t="s">
        <v>25</v>
      </c>
      <c r="B236" s="34"/>
      <c r="C236" s="34"/>
      <c r="D236" s="34"/>
      <c r="E236" s="35">
        <v>60</v>
      </c>
      <c r="F236" s="35"/>
      <c r="G236" s="32">
        <v>3.8</v>
      </c>
      <c r="H236" s="32"/>
      <c r="I236" s="32">
        <v>1.1000000000000001</v>
      </c>
      <c r="J236" s="32"/>
      <c r="K236" s="32">
        <v>24</v>
      </c>
      <c r="L236" s="32"/>
      <c r="M236" s="32">
        <v>120.1</v>
      </c>
      <c r="N236" s="32"/>
      <c r="O236" s="32"/>
      <c r="P236" s="32">
        <v>0.1</v>
      </c>
      <c r="Q236" s="32"/>
      <c r="R236" s="2">
        <v>0</v>
      </c>
      <c r="S236" s="32">
        <v>0</v>
      </c>
      <c r="T236" s="32"/>
      <c r="U236" s="2">
        <v>0.3</v>
      </c>
      <c r="V236" s="2">
        <v>8</v>
      </c>
      <c r="W236" s="2">
        <v>5.5</v>
      </c>
      <c r="X236" s="32">
        <v>29</v>
      </c>
      <c r="Y236" s="32"/>
      <c r="Z236" s="32"/>
      <c r="AA236" s="2">
        <v>0.3</v>
      </c>
      <c r="AB236" s="3" t="s">
        <v>26</v>
      </c>
      <c r="AC236" s="3">
        <v>2020</v>
      </c>
    </row>
    <row r="237" spans="1:29" x14ac:dyDescent="0.25">
      <c r="A237" s="31" t="s">
        <v>27</v>
      </c>
      <c r="B237" s="31"/>
      <c r="C237" s="31"/>
      <c r="D237" s="31"/>
      <c r="E237" s="33">
        <f>SUM(E233:E236)</f>
        <v>550</v>
      </c>
      <c r="F237" s="33"/>
      <c r="G237" s="30">
        <f>SUM(G233:G236)</f>
        <v>27.7</v>
      </c>
      <c r="H237" s="30"/>
      <c r="I237" s="30">
        <f>SUM(I233:I236)</f>
        <v>32.5</v>
      </c>
      <c r="J237" s="30"/>
      <c r="K237" s="30">
        <f>SUM(K233:K236)</f>
        <v>66.900000000000006</v>
      </c>
      <c r="L237" s="30"/>
      <c r="M237" s="30">
        <f>SUM(M233:M236)</f>
        <v>673.2</v>
      </c>
      <c r="N237" s="30"/>
      <c r="O237" s="30"/>
      <c r="P237" s="30">
        <f>SUM(P233:P236)</f>
        <v>0.16</v>
      </c>
      <c r="Q237" s="30"/>
      <c r="R237" s="4">
        <f>SUM(R233:R236)</f>
        <v>24.299999999999997</v>
      </c>
      <c r="S237" s="30">
        <f>SUM(S233:S236)</f>
        <v>0.2</v>
      </c>
      <c r="T237" s="30"/>
      <c r="U237" s="4">
        <f>SUM(U233:U236)</f>
        <v>2.8</v>
      </c>
      <c r="V237" s="4">
        <f>SUM(V233:V236)</f>
        <v>131.9</v>
      </c>
      <c r="W237" s="4">
        <f>SUM(W233:W236)</f>
        <v>58.3</v>
      </c>
      <c r="X237" s="30">
        <f>SUM(X233:X236)</f>
        <v>289.7</v>
      </c>
      <c r="Y237" s="30"/>
      <c r="Z237" s="30"/>
      <c r="AA237" s="4">
        <f>SUM(AA233:AA236)</f>
        <v>5.3</v>
      </c>
      <c r="AB237" s="5"/>
      <c r="AC237" s="5"/>
    </row>
    <row r="238" spans="1:29" x14ac:dyDescent="0.25">
      <c r="A238" s="49" t="s">
        <v>123</v>
      </c>
      <c r="B238" s="50"/>
      <c r="C238" s="50"/>
      <c r="D238" s="50"/>
      <c r="E238" s="37"/>
      <c r="F238" s="38"/>
      <c r="G238" s="37"/>
      <c r="H238" s="38"/>
      <c r="I238" s="37"/>
      <c r="J238" s="38"/>
      <c r="K238" s="37"/>
      <c r="L238" s="38"/>
      <c r="M238" s="37">
        <v>24.8</v>
      </c>
      <c r="N238" s="38"/>
      <c r="O238" s="4"/>
      <c r="P238" s="4"/>
      <c r="Q238" s="4"/>
      <c r="R238" s="4"/>
      <c r="S238" s="4"/>
      <c r="T238" s="4"/>
      <c r="U238" s="4"/>
      <c r="V238" s="4"/>
      <c r="W238" s="4"/>
      <c r="X238" s="37"/>
      <c r="Y238" s="40"/>
      <c r="Z238" s="38"/>
      <c r="AA238" s="4"/>
      <c r="AB238" s="5"/>
      <c r="AC238" s="5"/>
    </row>
    <row r="239" spans="1:29" x14ac:dyDescent="0.25">
      <c r="A239" s="33" t="s">
        <v>28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spans="1:29" x14ac:dyDescent="0.25">
      <c r="A240" s="34" t="s">
        <v>29</v>
      </c>
      <c r="B240" s="34"/>
      <c r="C240" s="34"/>
      <c r="D240" s="34"/>
      <c r="E240" s="35">
        <v>100</v>
      </c>
      <c r="F240" s="35"/>
      <c r="G240" s="32">
        <v>1.6</v>
      </c>
      <c r="H240" s="32"/>
      <c r="I240" s="32">
        <v>2.5</v>
      </c>
      <c r="J240" s="32"/>
      <c r="K240" s="32">
        <v>9.1999999999999993</v>
      </c>
      <c r="L240" s="32"/>
      <c r="M240" s="32">
        <v>65.900000000000006</v>
      </c>
      <c r="N240" s="32"/>
      <c r="O240" s="32"/>
      <c r="P240" s="32">
        <v>0</v>
      </c>
      <c r="Q240" s="32"/>
      <c r="R240" s="2">
        <v>4.3</v>
      </c>
      <c r="S240" s="32">
        <v>0</v>
      </c>
      <c r="T240" s="32"/>
      <c r="U240" s="2">
        <v>1.3</v>
      </c>
      <c r="V240" s="2">
        <v>38.700000000000003</v>
      </c>
      <c r="W240" s="2">
        <v>21.6</v>
      </c>
      <c r="X240" s="32">
        <v>42.5</v>
      </c>
      <c r="Y240" s="32"/>
      <c r="Z240" s="32"/>
      <c r="AA240" s="2">
        <v>1.4</v>
      </c>
      <c r="AB240" s="3">
        <v>33</v>
      </c>
      <c r="AC240" s="3">
        <v>2011</v>
      </c>
    </row>
    <row r="241" spans="1:29" x14ac:dyDescent="0.25">
      <c r="A241" s="34" t="s">
        <v>30</v>
      </c>
      <c r="B241" s="34"/>
      <c r="C241" s="34"/>
      <c r="D241" s="34"/>
      <c r="E241" s="35">
        <v>250</v>
      </c>
      <c r="F241" s="35"/>
      <c r="G241" s="32">
        <v>3.4</v>
      </c>
      <c r="H241" s="32"/>
      <c r="I241" s="32">
        <v>7.3</v>
      </c>
      <c r="J241" s="32"/>
      <c r="K241" s="32">
        <v>8.6</v>
      </c>
      <c r="L241" s="32"/>
      <c r="M241" s="32">
        <v>113.8</v>
      </c>
      <c r="N241" s="32"/>
      <c r="O241" s="32"/>
      <c r="P241" s="32">
        <v>0.1</v>
      </c>
      <c r="Q241" s="32"/>
      <c r="R241" s="2">
        <v>12</v>
      </c>
      <c r="S241" s="32">
        <v>0.2</v>
      </c>
      <c r="T241" s="32"/>
      <c r="U241" s="2">
        <v>1.4</v>
      </c>
      <c r="V241" s="2">
        <v>40.6</v>
      </c>
      <c r="W241" s="2">
        <v>22.3</v>
      </c>
      <c r="X241" s="32">
        <v>56.4</v>
      </c>
      <c r="Y241" s="32"/>
      <c r="Z241" s="32"/>
      <c r="AA241" s="2">
        <v>1.2</v>
      </c>
      <c r="AB241" s="3">
        <v>84</v>
      </c>
      <c r="AC241" s="3">
        <v>2008</v>
      </c>
    </row>
    <row r="242" spans="1:29" x14ac:dyDescent="0.25">
      <c r="A242" s="34" t="s">
        <v>69</v>
      </c>
      <c r="B242" s="34"/>
      <c r="C242" s="34"/>
      <c r="D242" s="34"/>
      <c r="E242" s="35">
        <v>100</v>
      </c>
      <c r="F242" s="35"/>
      <c r="G242" s="32">
        <v>9.3000000000000007</v>
      </c>
      <c r="H242" s="32"/>
      <c r="I242" s="32">
        <v>8.6</v>
      </c>
      <c r="J242" s="32"/>
      <c r="K242" s="32">
        <v>28.4</v>
      </c>
      <c r="L242" s="32"/>
      <c r="M242" s="32">
        <v>228</v>
      </c>
      <c r="N242" s="32"/>
      <c r="O242" s="32"/>
      <c r="P242" s="32">
        <v>0</v>
      </c>
      <c r="Q242" s="32"/>
      <c r="R242" s="2">
        <v>0</v>
      </c>
      <c r="S242" s="32">
        <v>0</v>
      </c>
      <c r="T242" s="32"/>
      <c r="U242" s="2">
        <v>1.6</v>
      </c>
      <c r="V242" s="2">
        <v>0</v>
      </c>
      <c r="W242" s="2">
        <v>0</v>
      </c>
      <c r="X242" s="32">
        <v>0.1</v>
      </c>
      <c r="Y242" s="32"/>
      <c r="Z242" s="32"/>
      <c r="AA242" s="2">
        <v>0</v>
      </c>
      <c r="AB242" s="3">
        <v>268</v>
      </c>
      <c r="AC242" s="3">
        <v>2011</v>
      </c>
    </row>
    <row r="243" spans="1:29" x14ac:dyDescent="0.25">
      <c r="A243" s="34" t="s">
        <v>100</v>
      </c>
      <c r="B243" s="34"/>
      <c r="C243" s="34"/>
      <c r="D243" s="34"/>
      <c r="E243" s="35">
        <v>190</v>
      </c>
      <c r="F243" s="35"/>
      <c r="G243" s="32">
        <v>3.7</v>
      </c>
      <c r="H243" s="32"/>
      <c r="I243" s="32">
        <v>5.8</v>
      </c>
      <c r="J243" s="32"/>
      <c r="K243" s="32">
        <v>30.2</v>
      </c>
      <c r="L243" s="32"/>
      <c r="M243" s="32">
        <v>187.6</v>
      </c>
      <c r="N243" s="32"/>
      <c r="O243" s="32"/>
      <c r="P243" s="32">
        <v>0.2</v>
      </c>
      <c r="Q243" s="32"/>
      <c r="R243" s="2">
        <v>15.2</v>
      </c>
      <c r="S243" s="32">
        <v>0</v>
      </c>
      <c r="T243" s="32"/>
      <c r="U243" s="2">
        <v>0.3</v>
      </c>
      <c r="V243" s="2">
        <v>22.1</v>
      </c>
      <c r="W243" s="2">
        <v>39.6</v>
      </c>
      <c r="X243" s="32">
        <v>101.1</v>
      </c>
      <c r="Y243" s="32"/>
      <c r="Z243" s="32"/>
      <c r="AA243" s="2">
        <v>1.7</v>
      </c>
      <c r="AB243" s="3">
        <v>333</v>
      </c>
      <c r="AC243" s="3">
        <v>2008</v>
      </c>
    </row>
    <row r="244" spans="1:29" x14ac:dyDescent="0.25">
      <c r="A244" s="34" t="s">
        <v>33</v>
      </c>
      <c r="B244" s="34"/>
      <c r="C244" s="34"/>
      <c r="D244" s="34"/>
      <c r="E244" s="35">
        <v>200</v>
      </c>
      <c r="F244" s="35"/>
      <c r="G244" s="32">
        <v>0</v>
      </c>
      <c r="H244" s="32"/>
      <c r="I244" s="32">
        <v>0</v>
      </c>
      <c r="J244" s="32"/>
      <c r="K244" s="32">
        <v>14.6</v>
      </c>
      <c r="L244" s="32"/>
      <c r="M244" s="32">
        <v>58.1</v>
      </c>
      <c r="N244" s="32"/>
      <c r="O244" s="32"/>
      <c r="P244" s="32">
        <v>0</v>
      </c>
      <c r="Q244" s="32"/>
      <c r="R244" s="2">
        <v>0</v>
      </c>
      <c r="S244" s="32">
        <v>0</v>
      </c>
      <c r="T244" s="32"/>
      <c r="U244" s="2">
        <v>0</v>
      </c>
      <c r="V244" s="2">
        <v>8.9</v>
      </c>
      <c r="W244" s="2">
        <v>1.9</v>
      </c>
      <c r="X244" s="32">
        <v>0</v>
      </c>
      <c r="Y244" s="32"/>
      <c r="Z244" s="32"/>
      <c r="AA244" s="2">
        <v>0</v>
      </c>
      <c r="AB244" s="3">
        <v>402</v>
      </c>
      <c r="AC244" s="3">
        <v>2008</v>
      </c>
    </row>
    <row r="245" spans="1:29" x14ac:dyDescent="0.25">
      <c r="A245" s="34" t="s">
        <v>25</v>
      </c>
      <c r="B245" s="34"/>
      <c r="C245" s="34"/>
      <c r="D245" s="34"/>
      <c r="E245" s="35">
        <v>70</v>
      </c>
      <c r="F245" s="35"/>
      <c r="G245" s="32">
        <v>5.2</v>
      </c>
      <c r="H245" s="32"/>
      <c r="I245" s="32">
        <v>1.5</v>
      </c>
      <c r="J245" s="32"/>
      <c r="K245" s="32">
        <v>34.1</v>
      </c>
      <c r="L245" s="32"/>
      <c r="M245" s="32">
        <v>170.7</v>
      </c>
      <c r="N245" s="32"/>
      <c r="O245" s="32"/>
      <c r="P245" s="32">
        <v>0.1</v>
      </c>
      <c r="Q245" s="32"/>
      <c r="R245" s="2">
        <v>0</v>
      </c>
      <c r="S245" s="32">
        <v>0</v>
      </c>
      <c r="T245" s="32"/>
      <c r="U245" s="2">
        <v>0.4</v>
      </c>
      <c r="V245" s="2">
        <v>11.6</v>
      </c>
      <c r="W245" s="2">
        <v>7.9</v>
      </c>
      <c r="X245" s="32">
        <v>41.5</v>
      </c>
      <c r="Y245" s="32"/>
      <c r="Z245" s="32"/>
      <c r="AA245" s="2">
        <v>0.5</v>
      </c>
      <c r="AB245" s="3">
        <v>1</v>
      </c>
      <c r="AC245" s="3">
        <v>2011</v>
      </c>
    </row>
    <row r="246" spans="1:29" x14ac:dyDescent="0.25">
      <c r="A246" s="31" t="s">
        <v>27</v>
      </c>
      <c r="B246" s="31"/>
      <c r="C246" s="31"/>
      <c r="D246" s="31"/>
      <c r="E246" s="33">
        <v>910</v>
      </c>
      <c r="F246" s="33"/>
      <c r="G246" s="30">
        <v>23.2</v>
      </c>
      <c r="H246" s="30"/>
      <c r="I246" s="30">
        <v>25.7</v>
      </c>
      <c r="J246" s="30"/>
      <c r="K246" s="30">
        <v>125.1</v>
      </c>
      <c r="L246" s="30"/>
      <c r="M246" s="30">
        <v>824.1</v>
      </c>
      <c r="N246" s="30"/>
      <c r="O246" s="30"/>
      <c r="P246" s="30">
        <v>0.4</v>
      </c>
      <c r="Q246" s="30"/>
      <c r="R246" s="4">
        <v>31.5</v>
      </c>
      <c r="S246" s="30">
        <v>0.2</v>
      </c>
      <c r="T246" s="30"/>
      <c r="U246" s="4">
        <v>5</v>
      </c>
      <c r="V246" s="4">
        <v>121.9</v>
      </c>
      <c r="W246" s="4">
        <v>93.3</v>
      </c>
      <c r="X246" s="30">
        <v>241.6</v>
      </c>
      <c r="Y246" s="30"/>
      <c r="Z246" s="30"/>
      <c r="AA246" s="4">
        <v>4.8</v>
      </c>
      <c r="AB246" s="5"/>
      <c r="AC246" s="5"/>
    </row>
    <row r="247" spans="1:29" x14ac:dyDescent="0.25">
      <c r="A247" s="49" t="s">
        <v>123</v>
      </c>
      <c r="B247" s="50"/>
      <c r="C247" s="50"/>
      <c r="D247" s="50"/>
      <c r="E247" s="37"/>
      <c r="F247" s="38"/>
      <c r="G247" s="37"/>
      <c r="H247" s="38"/>
      <c r="I247" s="37"/>
      <c r="J247" s="38"/>
      <c r="K247" s="37"/>
      <c r="L247" s="38"/>
      <c r="M247" s="37">
        <v>30.3</v>
      </c>
      <c r="N247" s="38"/>
      <c r="O247" s="4"/>
      <c r="P247" s="4">
        <v>0.56000000000000005</v>
      </c>
      <c r="Q247" s="4"/>
      <c r="R247" s="4">
        <v>55.8</v>
      </c>
      <c r="S247" s="4">
        <v>0.4</v>
      </c>
      <c r="T247" s="4"/>
      <c r="U247" s="4">
        <v>7.8</v>
      </c>
      <c r="V247" s="4">
        <f>V237+V246</f>
        <v>253.8</v>
      </c>
      <c r="W247" s="4">
        <f>W237+W246</f>
        <v>151.6</v>
      </c>
      <c r="X247" s="37">
        <f>X237+X246</f>
        <v>531.29999999999995</v>
      </c>
      <c r="Y247" s="38"/>
      <c r="Z247" s="4"/>
      <c r="AA247" s="4">
        <v>10.1</v>
      </c>
      <c r="AB247" s="5"/>
      <c r="AC247" s="5"/>
    </row>
    <row r="248" spans="1:29" x14ac:dyDescent="0.25">
      <c r="A248" s="31" t="s">
        <v>34</v>
      </c>
      <c r="B248" s="31"/>
      <c r="C248" s="31"/>
      <c r="D248" s="31"/>
      <c r="E248" s="31"/>
      <c r="F248" s="31"/>
      <c r="G248" s="30">
        <f>G237+G246</f>
        <v>50.9</v>
      </c>
      <c r="H248" s="30"/>
      <c r="I248" s="30">
        <f t="shared" ref="I248" si="2">I237+I246</f>
        <v>58.2</v>
      </c>
      <c r="J248" s="30"/>
      <c r="K248" s="30">
        <f t="shared" ref="K248" si="3">K237+K246</f>
        <v>192</v>
      </c>
      <c r="L248" s="30"/>
      <c r="M248" s="30">
        <f>M237+M246</f>
        <v>1497.3000000000002</v>
      </c>
      <c r="N248" s="30"/>
      <c r="O248" s="30"/>
      <c r="P248" s="30"/>
      <c r="Q248" s="30"/>
      <c r="R248" s="4"/>
      <c r="S248" s="30"/>
      <c r="T248" s="30"/>
      <c r="U248" s="4"/>
      <c r="V248" s="4"/>
      <c r="W248" s="4"/>
      <c r="X248" s="30"/>
      <c r="Y248" s="30"/>
      <c r="Z248" s="30"/>
      <c r="AA248" s="4"/>
      <c r="AB248" s="5"/>
      <c r="AC248" s="5"/>
    </row>
    <row r="249" spans="1:29" ht="15.75" thickBot="1" x14ac:dyDescent="0.3">
      <c r="A249" s="49" t="s">
        <v>123</v>
      </c>
      <c r="B249" s="50"/>
      <c r="C249" s="50"/>
      <c r="D249" s="50"/>
      <c r="E249" s="9"/>
      <c r="F249" s="9"/>
      <c r="G249" s="10"/>
      <c r="H249" s="10"/>
      <c r="I249" s="10"/>
      <c r="J249" s="10"/>
      <c r="K249" s="10"/>
      <c r="L249" s="10"/>
      <c r="M249" s="36">
        <v>55.1</v>
      </c>
      <c r="N249" s="36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29"/>
      <c r="Z249" s="29"/>
      <c r="AA249" s="10"/>
      <c r="AB249" s="8"/>
      <c r="AC249" s="8"/>
    </row>
    <row r="250" spans="1:29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</row>
    <row r="251" spans="1:29" x14ac:dyDescent="0.25">
      <c r="A251" s="42" t="s">
        <v>101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3"/>
      <c r="Z251" s="43"/>
      <c r="AA251" s="43"/>
      <c r="AB251" s="43"/>
      <c r="AC251" s="43"/>
    </row>
    <row r="252" spans="1:29" x14ac:dyDescent="0.25">
      <c r="A252" s="33" t="s">
        <v>1</v>
      </c>
      <c r="B252" s="33"/>
      <c r="C252" s="33"/>
      <c r="D252" s="33"/>
      <c r="E252" s="33" t="s">
        <v>2</v>
      </c>
      <c r="F252" s="33"/>
      <c r="G252" s="33" t="s">
        <v>3</v>
      </c>
      <c r="H252" s="33"/>
      <c r="I252" s="33"/>
      <c r="J252" s="33"/>
      <c r="K252" s="33"/>
      <c r="L252" s="33"/>
      <c r="M252" s="33" t="s">
        <v>4</v>
      </c>
      <c r="N252" s="33"/>
      <c r="O252" s="33"/>
      <c r="P252" s="33" t="s">
        <v>5</v>
      </c>
      <c r="Q252" s="33"/>
      <c r="R252" s="33"/>
      <c r="S252" s="33"/>
      <c r="T252" s="33"/>
      <c r="U252" s="33"/>
      <c r="V252" s="33" t="s">
        <v>6</v>
      </c>
      <c r="W252" s="33"/>
      <c r="X252" s="33"/>
      <c r="Y252" s="33"/>
      <c r="Z252" s="33"/>
      <c r="AA252" s="33"/>
      <c r="AB252" s="33" t="s">
        <v>7</v>
      </c>
      <c r="AC252" s="33" t="s">
        <v>8</v>
      </c>
    </row>
    <row r="253" spans="1:29" ht="34.5" customHeight="1" x14ac:dyDescent="0.25">
      <c r="A253" s="33"/>
      <c r="B253" s="33"/>
      <c r="C253" s="33"/>
      <c r="D253" s="33"/>
      <c r="E253" s="33"/>
      <c r="F253" s="33"/>
      <c r="G253" s="33" t="s">
        <v>9</v>
      </c>
      <c r="H253" s="33"/>
      <c r="I253" s="33" t="s">
        <v>10</v>
      </c>
      <c r="J253" s="33"/>
      <c r="K253" s="33" t="s">
        <v>11</v>
      </c>
      <c r="L253" s="33"/>
      <c r="M253" s="33"/>
      <c r="N253" s="33"/>
      <c r="O253" s="33"/>
      <c r="P253" s="33" t="s">
        <v>12</v>
      </c>
      <c r="Q253" s="33"/>
      <c r="R253" s="1" t="s">
        <v>13</v>
      </c>
      <c r="S253" s="33" t="s">
        <v>14</v>
      </c>
      <c r="T253" s="33"/>
      <c r="U253" s="1" t="s">
        <v>15</v>
      </c>
      <c r="V253" s="1" t="s">
        <v>16</v>
      </c>
      <c r="W253" s="1" t="s">
        <v>17</v>
      </c>
      <c r="X253" s="33" t="s">
        <v>18</v>
      </c>
      <c r="Y253" s="33"/>
      <c r="Z253" s="33"/>
      <c r="AA253" s="1" t="s">
        <v>19</v>
      </c>
      <c r="AB253" s="33"/>
      <c r="AC253" s="33"/>
    </row>
    <row r="254" spans="1:29" x14ac:dyDescent="0.25">
      <c r="A254" s="33" t="s">
        <v>20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</row>
    <row r="255" spans="1:29" x14ac:dyDescent="0.25">
      <c r="A255" s="34" t="s">
        <v>36</v>
      </c>
      <c r="B255" s="34"/>
      <c r="C255" s="34"/>
      <c r="D255" s="34"/>
      <c r="E255" s="35">
        <v>95</v>
      </c>
      <c r="F255" s="35"/>
      <c r="G255" s="32">
        <v>1.9</v>
      </c>
      <c r="H255" s="32"/>
      <c r="I255" s="32">
        <v>1.4</v>
      </c>
      <c r="J255" s="32"/>
      <c r="K255" s="32">
        <v>2.9</v>
      </c>
      <c r="L255" s="32"/>
      <c r="M255" s="32">
        <v>45.6</v>
      </c>
      <c r="N255" s="32"/>
      <c r="O255" s="32"/>
      <c r="P255" s="32">
        <v>0</v>
      </c>
      <c r="Q255" s="32"/>
      <c r="R255" s="2">
        <v>0.7</v>
      </c>
      <c r="S255" s="32">
        <v>0</v>
      </c>
      <c r="T255" s="32"/>
      <c r="U255" s="2">
        <v>0</v>
      </c>
      <c r="V255" s="2">
        <v>114</v>
      </c>
      <c r="W255" s="2">
        <v>13.3</v>
      </c>
      <c r="X255" s="32">
        <v>90.3</v>
      </c>
      <c r="Y255" s="32"/>
      <c r="Z255" s="32"/>
      <c r="AA255" s="2">
        <v>0</v>
      </c>
      <c r="AB255" s="3" t="s">
        <v>37</v>
      </c>
      <c r="AC255" s="3" t="s">
        <v>37</v>
      </c>
    </row>
    <row r="256" spans="1:29" x14ac:dyDescent="0.25">
      <c r="A256" s="34" t="s">
        <v>90</v>
      </c>
      <c r="B256" s="34"/>
      <c r="C256" s="34"/>
      <c r="D256" s="34"/>
      <c r="E256" s="35">
        <v>15</v>
      </c>
      <c r="F256" s="35"/>
      <c r="G256" s="32">
        <v>0.15</v>
      </c>
      <c r="H256" s="32"/>
      <c r="I256" s="32">
        <v>12.45</v>
      </c>
      <c r="J256" s="32"/>
      <c r="K256" s="32">
        <v>0.15</v>
      </c>
      <c r="L256" s="32"/>
      <c r="M256" s="32">
        <v>112.5</v>
      </c>
      <c r="N256" s="32"/>
      <c r="O256" s="32"/>
      <c r="P256" s="32">
        <v>0</v>
      </c>
      <c r="Q256" s="32"/>
      <c r="R256" s="2">
        <v>0</v>
      </c>
      <c r="S256" s="32">
        <v>0.11</v>
      </c>
      <c r="T256" s="32"/>
      <c r="U256" s="2">
        <v>0.15</v>
      </c>
      <c r="V256" s="2">
        <v>1.5</v>
      </c>
      <c r="W256" s="2">
        <v>0</v>
      </c>
      <c r="X256" s="32">
        <v>3</v>
      </c>
      <c r="Y256" s="32"/>
      <c r="Z256" s="32"/>
      <c r="AA256" s="2">
        <v>0</v>
      </c>
      <c r="AB256" s="3">
        <v>13</v>
      </c>
      <c r="AC256" s="3">
        <v>2008</v>
      </c>
    </row>
    <row r="257" spans="1:29" x14ac:dyDescent="0.25">
      <c r="A257" s="34" t="s">
        <v>73</v>
      </c>
      <c r="B257" s="34"/>
      <c r="C257" s="34"/>
      <c r="D257" s="34"/>
      <c r="E257" s="35">
        <v>250</v>
      </c>
      <c r="F257" s="35"/>
      <c r="G257" s="32">
        <v>9.9</v>
      </c>
      <c r="H257" s="32"/>
      <c r="I257" s="32">
        <v>6.9</v>
      </c>
      <c r="J257" s="32"/>
      <c r="K257" s="32">
        <v>39.799999999999997</v>
      </c>
      <c r="L257" s="32"/>
      <c r="M257" s="32">
        <v>261.7</v>
      </c>
      <c r="N257" s="32"/>
      <c r="O257" s="32"/>
      <c r="P257" s="32">
        <v>0.2</v>
      </c>
      <c r="Q257" s="32"/>
      <c r="R257" s="2">
        <v>0.2</v>
      </c>
      <c r="S257" s="32">
        <v>0</v>
      </c>
      <c r="T257" s="32"/>
      <c r="U257" s="2">
        <v>4.2</v>
      </c>
      <c r="V257" s="2">
        <v>112.5</v>
      </c>
      <c r="W257" s="2">
        <v>122.5</v>
      </c>
      <c r="X257" s="32">
        <v>239.8</v>
      </c>
      <c r="Y257" s="32"/>
      <c r="Z257" s="32"/>
      <c r="AA257" s="2">
        <v>4</v>
      </c>
      <c r="AB257" s="3">
        <v>184</v>
      </c>
      <c r="AC257" s="3">
        <v>2008</v>
      </c>
    </row>
    <row r="258" spans="1:29" x14ac:dyDescent="0.25">
      <c r="A258" s="34" t="s">
        <v>39</v>
      </c>
      <c r="B258" s="34"/>
      <c r="C258" s="34"/>
      <c r="D258" s="34"/>
      <c r="E258" s="35">
        <v>200</v>
      </c>
      <c r="F258" s="35"/>
      <c r="G258" s="32">
        <v>0.3</v>
      </c>
      <c r="H258" s="32"/>
      <c r="I258" s="32">
        <v>0.1</v>
      </c>
      <c r="J258" s="32"/>
      <c r="K258" s="32">
        <v>14.1</v>
      </c>
      <c r="L258" s="32"/>
      <c r="M258" s="32">
        <v>61.5</v>
      </c>
      <c r="N258" s="32"/>
      <c r="O258" s="32"/>
      <c r="P258" s="32">
        <v>0</v>
      </c>
      <c r="Q258" s="32"/>
      <c r="R258" s="2">
        <v>20</v>
      </c>
      <c r="S258" s="32">
        <v>0.1</v>
      </c>
      <c r="T258" s="32"/>
      <c r="U258" s="2">
        <v>0</v>
      </c>
      <c r="V258" s="2">
        <v>13.3</v>
      </c>
      <c r="W258" s="2">
        <v>4.5999999999999996</v>
      </c>
      <c r="X258" s="32">
        <v>4.5</v>
      </c>
      <c r="Y258" s="32"/>
      <c r="Z258" s="32"/>
      <c r="AA258" s="2">
        <v>0.6</v>
      </c>
      <c r="AB258" s="3" t="s">
        <v>40</v>
      </c>
      <c r="AC258" s="3">
        <v>2020</v>
      </c>
    </row>
    <row r="259" spans="1:29" x14ac:dyDescent="0.25">
      <c r="A259" s="34" t="s">
        <v>25</v>
      </c>
      <c r="B259" s="34"/>
      <c r="C259" s="34"/>
      <c r="D259" s="34"/>
      <c r="E259" s="35">
        <v>60</v>
      </c>
      <c r="F259" s="35"/>
      <c r="G259" s="32">
        <v>3.8</v>
      </c>
      <c r="H259" s="32"/>
      <c r="I259" s="32">
        <v>1.1000000000000001</v>
      </c>
      <c r="J259" s="32"/>
      <c r="K259" s="32">
        <v>24.1</v>
      </c>
      <c r="L259" s="32"/>
      <c r="M259" s="32">
        <v>120.5</v>
      </c>
      <c r="N259" s="32"/>
      <c r="O259" s="32"/>
      <c r="P259" s="32">
        <v>0.1</v>
      </c>
      <c r="Q259" s="32"/>
      <c r="R259" s="2">
        <v>0</v>
      </c>
      <c r="S259" s="32">
        <v>0</v>
      </c>
      <c r="T259" s="32"/>
      <c r="U259" s="2">
        <v>0.2</v>
      </c>
      <c r="V259" s="2">
        <v>8.1999999999999993</v>
      </c>
      <c r="W259" s="2">
        <v>5.6</v>
      </c>
      <c r="X259" s="32">
        <v>29.3</v>
      </c>
      <c r="Y259" s="32"/>
      <c r="Z259" s="32"/>
      <c r="AA259" s="2">
        <v>0.3</v>
      </c>
      <c r="AB259" s="3" t="s">
        <v>26</v>
      </c>
      <c r="AC259" s="3">
        <v>2020</v>
      </c>
    </row>
    <row r="260" spans="1:29" x14ac:dyDescent="0.25">
      <c r="A260" s="31" t="s">
        <v>27</v>
      </c>
      <c r="B260" s="31"/>
      <c r="C260" s="31"/>
      <c r="D260" s="31"/>
      <c r="E260" s="33">
        <v>620</v>
      </c>
      <c r="F260" s="33"/>
      <c r="G260" s="30">
        <v>16.05</v>
      </c>
      <c r="H260" s="30"/>
      <c r="I260" s="30">
        <v>21.95</v>
      </c>
      <c r="J260" s="30"/>
      <c r="K260" s="30">
        <v>81.05</v>
      </c>
      <c r="L260" s="30"/>
      <c r="M260" s="30">
        <v>601.79999999999995</v>
      </c>
      <c r="N260" s="30"/>
      <c r="O260" s="30"/>
      <c r="P260" s="30">
        <v>0.3</v>
      </c>
      <c r="Q260" s="30"/>
      <c r="R260" s="4">
        <v>20.9</v>
      </c>
      <c r="S260" s="30">
        <v>0.21</v>
      </c>
      <c r="T260" s="30"/>
      <c r="U260" s="4">
        <v>4.55</v>
      </c>
      <c r="V260" s="4">
        <v>249.5</v>
      </c>
      <c r="W260" s="4">
        <v>146</v>
      </c>
      <c r="X260" s="30">
        <v>366.9</v>
      </c>
      <c r="Y260" s="30"/>
      <c r="Z260" s="30"/>
      <c r="AA260" s="4">
        <v>4.9000000000000004</v>
      </c>
      <c r="AB260" s="5"/>
      <c r="AC260" s="5"/>
    </row>
    <row r="261" spans="1:29" x14ac:dyDescent="0.25">
      <c r="A261" s="49" t="s">
        <v>123</v>
      </c>
      <c r="B261" s="50"/>
      <c r="C261" s="50"/>
      <c r="D261" s="50"/>
      <c r="E261" s="6"/>
      <c r="F261" s="6"/>
      <c r="G261" s="7"/>
      <c r="H261" s="7"/>
      <c r="I261" s="7"/>
      <c r="J261" s="7"/>
      <c r="K261" s="7"/>
      <c r="L261" s="7"/>
      <c r="M261" s="40">
        <v>22.1</v>
      </c>
      <c r="N261" s="40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39"/>
      <c r="Z261" s="39"/>
      <c r="AA261" s="7"/>
      <c r="AB261" s="8"/>
      <c r="AC261" s="8"/>
    </row>
    <row r="262" spans="1:29" x14ac:dyDescent="0.25">
      <c r="A262" s="33" t="s">
        <v>28</v>
      </c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</row>
    <row r="263" spans="1:29" x14ac:dyDescent="0.25">
      <c r="A263" s="34" t="s">
        <v>41</v>
      </c>
      <c r="B263" s="34"/>
      <c r="C263" s="34"/>
      <c r="D263" s="34"/>
      <c r="E263" s="35">
        <v>100</v>
      </c>
      <c r="F263" s="35"/>
      <c r="G263" s="32">
        <v>1.6</v>
      </c>
      <c r="H263" s="32"/>
      <c r="I263" s="32">
        <v>3.4</v>
      </c>
      <c r="J263" s="32"/>
      <c r="K263" s="32">
        <v>8.1999999999999993</v>
      </c>
      <c r="L263" s="32"/>
      <c r="M263" s="32">
        <v>72.400000000000006</v>
      </c>
      <c r="N263" s="32"/>
      <c r="O263" s="32"/>
      <c r="P263" s="32">
        <v>0</v>
      </c>
      <c r="Q263" s="32"/>
      <c r="R263" s="2">
        <v>25.3</v>
      </c>
      <c r="S263" s="32">
        <v>0</v>
      </c>
      <c r="T263" s="32"/>
      <c r="U263" s="2">
        <v>1.4</v>
      </c>
      <c r="V263" s="2">
        <v>42.1</v>
      </c>
      <c r="W263" s="2">
        <v>14.4</v>
      </c>
      <c r="X263" s="32">
        <v>31</v>
      </c>
      <c r="Y263" s="32"/>
      <c r="Z263" s="32"/>
      <c r="AA263" s="2">
        <v>0.6</v>
      </c>
      <c r="AB263" s="3">
        <v>40</v>
      </c>
      <c r="AC263" s="3">
        <v>2008</v>
      </c>
    </row>
    <row r="264" spans="1:29" x14ac:dyDescent="0.25">
      <c r="A264" s="34" t="s">
        <v>42</v>
      </c>
      <c r="B264" s="34"/>
      <c r="C264" s="34"/>
      <c r="D264" s="34"/>
      <c r="E264" s="35">
        <v>250</v>
      </c>
      <c r="F264" s="35"/>
      <c r="G264" s="32">
        <v>3.8</v>
      </c>
      <c r="H264" s="32"/>
      <c r="I264" s="32">
        <v>7.7</v>
      </c>
      <c r="J264" s="32"/>
      <c r="K264" s="32">
        <v>15.7</v>
      </c>
      <c r="L264" s="32"/>
      <c r="M264" s="32">
        <v>146.5</v>
      </c>
      <c r="N264" s="32"/>
      <c r="O264" s="32"/>
      <c r="P264" s="32">
        <v>0.2</v>
      </c>
      <c r="Q264" s="32"/>
      <c r="R264" s="2">
        <v>6.4</v>
      </c>
      <c r="S264" s="32">
        <v>0.2</v>
      </c>
      <c r="T264" s="32"/>
      <c r="U264" s="2">
        <v>2</v>
      </c>
      <c r="V264" s="2">
        <v>29</v>
      </c>
      <c r="W264" s="2">
        <v>25.6</v>
      </c>
      <c r="X264" s="32">
        <v>77.3</v>
      </c>
      <c r="Y264" s="32"/>
      <c r="Z264" s="32"/>
      <c r="AA264" s="2">
        <v>1.2</v>
      </c>
      <c r="AB264" s="3">
        <v>91</v>
      </c>
      <c r="AC264" s="3">
        <v>2008</v>
      </c>
    </row>
    <row r="265" spans="1:29" ht="31.5" customHeight="1" x14ac:dyDescent="0.25">
      <c r="A265" s="34" t="s">
        <v>102</v>
      </c>
      <c r="B265" s="34"/>
      <c r="C265" s="34"/>
      <c r="D265" s="34"/>
      <c r="E265" s="35">
        <v>120</v>
      </c>
      <c r="F265" s="35"/>
      <c r="G265" s="32">
        <v>15.3</v>
      </c>
      <c r="H265" s="32"/>
      <c r="I265" s="32">
        <v>9.1999999999999993</v>
      </c>
      <c r="J265" s="32"/>
      <c r="K265" s="32">
        <v>3.9</v>
      </c>
      <c r="L265" s="32"/>
      <c r="M265" s="32">
        <v>165.2</v>
      </c>
      <c r="N265" s="32"/>
      <c r="O265" s="32"/>
      <c r="P265" s="32">
        <v>0</v>
      </c>
      <c r="Q265" s="32"/>
      <c r="R265" s="2">
        <v>1.9</v>
      </c>
      <c r="S265" s="32">
        <v>0.6</v>
      </c>
      <c r="T265" s="32"/>
      <c r="U265" s="2">
        <v>2.1</v>
      </c>
      <c r="V265" s="2">
        <v>26.6</v>
      </c>
      <c r="W265" s="2">
        <v>15.1</v>
      </c>
      <c r="X265" s="32">
        <v>27</v>
      </c>
      <c r="Y265" s="32"/>
      <c r="Z265" s="32"/>
      <c r="AA265" s="2">
        <v>0.6</v>
      </c>
      <c r="AB265" s="3">
        <v>229</v>
      </c>
      <c r="AC265" s="3">
        <v>2011</v>
      </c>
    </row>
    <row r="266" spans="1:29" x14ac:dyDescent="0.25">
      <c r="A266" s="34" t="s">
        <v>93</v>
      </c>
      <c r="B266" s="34"/>
      <c r="C266" s="34"/>
      <c r="D266" s="34"/>
      <c r="E266" s="35">
        <v>180</v>
      </c>
      <c r="F266" s="35"/>
      <c r="G266" s="32">
        <v>3.8</v>
      </c>
      <c r="H266" s="32"/>
      <c r="I266" s="32">
        <v>5.4</v>
      </c>
      <c r="J266" s="32"/>
      <c r="K266" s="32">
        <v>25.7</v>
      </c>
      <c r="L266" s="32"/>
      <c r="M266" s="32">
        <v>166</v>
      </c>
      <c r="N266" s="32"/>
      <c r="O266" s="32"/>
      <c r="P266" s="32">
        <v>0.2</v>
      </c>
      <c r="Q266" s="32"/>
      <c r="R266" s="2">
        <v>12.3</v>
      </c>
      <c r="S266" s="32">
        <v>0</v>
      </c>
      <c r="T266" s="32"/>
      <c r="U266" s="2">
        <v>0.3</v>
      </c>
      <c r="V266" s="2">
        <v>45.9</v>
      </c>
      <c r="W266" s="2">
        <v>35.6</v>
      </c>
      <c r="X266" s="32">
        <v>105.8</v>
      </c>
      <c r="Y266" s="32"/>
      <c r="Z266" s="32"/>
      <c r="AA266" s="2">
        <v>1.4</v>
      </c>
      <c r="AB266" s="3">
        <v>335</v>
      </c>
      <c r="AC266" s="3">
        <v>2008</v>
      </c>
    </row>
    <row r="267" spans="1:29" x14ac:dyDescent="0.25">
      <c r="A267" s="34" t="s">
        <v>44</v>
      </c>
      <c r="B267" s="34"/>
      <c r="C267" s="34"/>
      <c r="D267" s="34"/>
      <c r="E267" s="35">
        <v>200</v>
      </c>
      <c r="F267" s="35"/>
      <c r="G267" s="32">
        <v>0.3</v>
      </c>
      <c r="H267" s="32"/>
      <c r="I267" s="32">
        <v>0.1</v>
      </c>
      <c r="J267" s="32"/>
      <c r="K267" s="32">
        <v>22.3</v>
      </c>
      <c r="L267" s="32"/>
      <c r="M267" s="32">
        <v>90.8</v>
      </c>
      <c r="N267" s="32"/>
      <c r="O267" s="32"/>
      <c r="P267" s="32">
        <v>0</v>
      </c>
      <c r="Q267" s="32"/>
      <c r="R267" s="2">
        <v>0</v>
      </c>
      <c r="S267" s="32">
        <v>0</v>
      </c>
      <c r="T267" s="32"/>
      <c r="U267" s="2">
        <v>0</v>
      </c>
      <c r="V267" s="2">
        <v>17.5</v>
      </c>
      <c r="W267" s="2">
        <v>6.4</v>
      </c>
      <c r="X267" s="32">
        <v>14</v>
      </c>
      <c r="Y267" s="32"/>
      <c r="Z267" s="32"/>
      <c r="AA267" s="2">
        <v>0.4</v>
      </c>
      <c r="AB267" s="3">
        <v>348</v>
      </c>
      <c r="AC267" s="3">
        <v>2015</v>
      </c>
    </row>
    <row r="268" spans="1:29" x14ac:dyDescent="0.25">
      <c r="A268" s="34" t="s">
        <v>25</v>
      </c>
      <c r="B268" s="34"/>
      <c r="C268" s="34"/>
      <c r="D268" s="34"/>
      <c r="E268" s="35">
        <v>80</v>
      </c>
      <c r="F268" s="35"/>
      <c r="G268" s="32">
        <v>6</v>
      </c>
      <c r="H268" s="32"/>
      <c r="I268" s="32">
        <v>1.7</v>
      </c>
      <c r="J268" s="32"/>
      <c r="K268" s="32">
        <v>38.9</v>
      </c>
      <c r="L268" s="32"/>
      <c r="M268" s="32">
        <v>194.8</v>
      </c>
      <c r="N268" s="32"/>
      <c r="O268" s="32"/>
      <c r="P268" s="32">
        <v>0.1</v>
      </c>
      <c r="Q268" s="32"/>
      <c r="R268" s="2">
        <v>0</v>
      </c>
      <c r="S268" s="32">
        <v>0</v>
      </c>
      <c r="T268" s="32"/>
      <c r="U268" s="2">
        <v>0.4</v>
      </c>
      <c r="V268" s="2">
        <v>13.2</v>
      </c>
      <c r="W268" s="2">
        <v>9</v>
      </c>
      <c r="X268" s="32">
        <v>47.3</v>
      </c>
      <c r="Y268" s="32"/>
      <c r="Z268" s="32"/>
      <c r="AA268" s="2">
        <v>0.5</v>
      </c>
      <c r="AB268" s="3">
        <v>1</v>
      </c>
      <c r="AC268" s="3">
        <v>2011</v>
      </c>
    </row>
    <row r="269" spans="1:29" x14ac:dyDescent="0.25">
      <c r="A269" s="31" t="s">
        <v>27</v>
      </c>
      <c r="B269" s="31"/>
      <c r="C269" s="31"/>
      <c r="D269" s="31"/>
      <c r="E269" s="33">
        <v>930</v>
      </c>
      <c r="F269" s="33"/>
      <c r="G269" s="30">
        <v>30.8</v>
      </c>
      <c r="H269" s="30"/>
      <c r="I269" s="30">
        <v>27.5</v>
      </c>
      <c r="J269" s="30"/>
      <c r="K269" s="30">
        <v>114.7</v>
      </c>
      <c r="L269" s="30"/>
      <c r="M269" s="30">
        <v>835.7</v>
      </c>
      <c r="N269" s="30"/>
      <c r="O269" s="30"/>
      <c r="P269" s="30">
        <v>0.5</v>
      </c>
      <c r="Q269" s="30"/>
      <c r="R269" s="4">
        <v>45.9</v>
      </c>
      <c r="S269" s="30">
        <v>0.8</v>
      </c>
      <c r="T269" s="30"/>
      <c r="U269" s="4">
        <v>6.2</v>
      </c>
      <c r="V269" s="4">
        <v>174.3</v>
      </c>
      <c r="W269" s="4">
        <v>106.1</v>
      </c>
      <c r="X269" s="30">
        <v>302.39999999999998</v>
      </c>
      <c r="Y269" s="30"/>
      <c r="Z269" s="30"/>
      <c r="AA269" s="4">
        <v>4.7</v>
      </c>
      <c r="AB269" s="5"/>
      <c r="AC269" s="5"/>
    </row>
    <row r="270" spans="1:29" x14ac:dyDescent="0.25">
      <c r="A270" s="49" t="s">
        <v>123</v>
      </c>
      <c r="B270" s="50"/>
      <c r="C270" s="50"/>
      <c r="D270" s="50"/>
      <c r="E270" s="37"/>
      <c r="F270" s="38"/>
      <c r="G270" s="37"/>
      <c r="H270" s="38"/>
      <c r="I270" s="37"/>
      <c r="J270" s="38"/>
      <c r="K270" s="37"/>
      <c r="L270" s="38"/>
      <c r="M270" s="37">
        <v>30.7</v>
      </c>
      <c r="N270" s="38"/>
      <c r="O270" s="4"/>
      <c r="P270" s="4"/>
      <c r="Q270" s="4"/>
      <c r="R270" s="4"/>
      <c r="S270" s="4"/>
      <c r="T270" s="4"/>
      <c r="U270" s="4"/>
      <c r="V270" s="4"/>
      <c r="W270" s="4"/>
      <c r="X270" s="37"/>
      <c r="Y270" s="38"/>
      <c r="Z270" s="4"/>
      <c r="AA270" s="4"/>
      <c r="AB270" s="5"/>
      <c r="AC270" s="5"/>
    </row>
    <row r="271" spans="1:29" x14ac:dyDescent="0.25">
      <c r="A271" s="31" t="s">
        <v>34</v>
      </c>
      <c r="B271" s="31"/>
      <c r="C271" s="31"/>
      <c r="D271" s="31"/>
      <c r="E271" s="31"/>
      <c r="F271" s="31"/>
      <c r="G271" s="30">
        <v>46.85</v>
      </c>
      <c r="H271" s="30"/>
      <c r="I271" s="30">
        <v>49.45</v>
      </c>
      <c r="J271" s="30"/>
      <c r="K271" s="30">
        <v>195.75</v>
      </c>
      <c r="L271" s="30"/>
      <c r="M271" s="30">
        <v>1437.5</v>
      </c>
      <c r="N271" s="30"/>
      <c r="O271" s="30"/>
      <c r="P271" s="30">
        <v>0.8</v>
      </c>
      <c r="Q271" s="30"/>
      <c r="R271" s="4">
        <v>66.8</v>
      </c>
      <c r="S271" s="30">
        <v>1.01</v>
      </c>
      <c r="T271" s="30"/>
      <c r="U271" s="4">
        <v>10.75</v>
      </c>
      <c r="V271" s="4">
        <v>423.8</v>
      </c>
      <c r="W271" s="4">
        <v>252.1</v>
      </c>
      <c r="X271" s="30">
        <v>669.3</v>
      </c>
      <c r="Y271" s="30"/>
      <c r="Z271" s="30"/>
      <c r="AA271" s="4">
        <v>9.6</v>
      </c>
      <c r="AB271" s="5"/>
      <c r="AC271" s="5"/>
    </row>
    <row r="272" spans="1:29" ht="15.75" thickBot="1" x14ac:dyDescent="0.3">
      <c r="A272" s="49" t="s">
        <v>123</v>
      </c>
      <c r="B272" s="50"/>
      <c r="C272" s="50"/>
      <c r="D272" s="50"/>
      <c r="E272" s="9"/>
      <c r="F272" s="9"/>
      <c r="G272" s="10"/>
      <c r="H272" s="10"/>
      <c r="I272" s="10"/>
      <c r="J272" s="10"/>
      <c r="K272" s="10"/>
      <c r="L272" s="10"/>
      <c r="M272" s="36">
        <v>52.8</v>
      </c>
      <c r="N272" s="36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29"/>
      <c r="Z272" s="29"/>
      <c r="AA272" s="10"/>
      <c r="AB272" s="8"/>
      <c r="AC272" s="8"/>
    </row>
    <row r="273" spans="1:29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</row>
    <row r="274" spans="1:29" x14ac:dyDescent="0.25">
      <c r="A274" s="42" t="s">
        <v>103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3"/>
      <c r="Z274" s="43"/>
      <c r="AA274" s="43"/>
      <c r="AB274" s="43"/>
      <c r="AC274" s="43"/>
    </row>
    <row r="275" spans="1:29" x14ac:dyDescent="0.25">
      <c r="A275" s="33" t="s">
        <v>1</v>
      </c>
      <c r="B275" s="33"/>
      <c r="C275" s="33"/>
      <c r="D275" s="33"/>
      <c r="E275" s="33" t="s">
        <v>2</v>
      </c>
      <c r="F275" s="33"/>
      <c r="G275" s="33" t="s">
        <v>3</v>
      </c>
      <c r="H275" s="33"/>
      <c r="I275" s="33"/>
      <c r="J275" s="33"/>
      <c r="K275" s="33"/>
      <c r="L275" s="33"/>
      <c r="M275" s="33" t="s">
        <v>4</v>
      </c>
      <c r="N275" s="33"/>
      <c r="O275" s="33"/>
      <c r="P275" s="33" t="s">
        <v>5</v>
      </c>
      <c r="Q275" s="33"/>
      <c r="R275" s="33"/>
      <c r="S275" s="33"/>
      <c r="T275" s="33"/>
      <c r="U275" s="33"/>
      <c r="V275" s="33" t="s">
        <v>6</v>
      </c>
      <c r="W275" s="33"/>
      <c r="X275" s="33"/>
      <c r="Y275" s="33"/>
      <c r="Z275" s="33"/>
      <c r="AA275" s="33"/>
      <c r="AB275" s="33" t="s">
        <v>7</v>
      </c>
      <c r="AC275" s="33" t="s">
        <v>8</v>
      </c>
    </row>
    <row r="276" spans="1:29" ht="39" customHeight="1" x14ac:dyDescent="0.25">
      <c r="A276" s="33"/>
      <c r="B276" s="33"/>
      <c r="C276" s="33"/>
      <c r="D276" s="33"/>
      <c r="E276" s="33"/>
      <c r="F276" s="33"/>
      <c r="G276" s="33" t="s">
        <v>9</v>
      </c>
      <c r="H276" s="33"/>
      <c r="I276" s="33" t="s">
        <v>10</v>
      </c>
      <c r="J276" s="33"/>
      <c r="K276" s="33" t="s">
        <v>11</v>
      </c>
      <c r="L276" s="33"/>
      <c r="M276" s="33"/>
      <c r="N276" s="33"/>
      <c r="O276" s="33"/>
      <c r="P276" s="33" t="s">
        <v>12</v>
      </c>
      <c r="Q276" s="33"/>
      <c r="R276" s="1" t="s">
        <v>13</v>
      </c>
      <c r="S276" s="33" t="s">
        <v>14</v>
      </c>
      <c r="T276" s="33"/>
      <c r="U276" s="1" t="s">
        <v>15</v>
      </c>
      <c r="V276" s="1" t="s">
        <v>16</v>
      </c>
      <c r="W276" s="1" t="s">
        <v>17</v>
      </c>
      <c r="X276" s="33" t="s">
        <v>18</v>
      </c>
      <c r="Y276" s="33"/>
      <c r="Z276" s="33"/>
      <c r="AA276" s="1" t="s">
        <v>19</v>
      </c>
      <c r="AB276" s="33"/>
      <c r="AC276" s="33"/>
    </row>
    <row r="277" spans="1:29" x14ac:dyDescent="0.25">
      <c r="A277" s="33" t="s">
        <v>20</v>
      </c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</row>
    <row r="278" spans="1:29" x14ac:dyDescent="0.25">
      <c r="A278" s="34" t="s">
        <v>95</v>
      </c>
      <c r="B278" s="34"/>
      <c r="C278" s="34"/>
      <c r="D278" s="34"/>
      <c r="E278" s="35">
        <v>100</v>
      </c>
      <c r="F278" s="35"/>
      <c r="G278" s="32">
        <v>0.8</v>
      </c>
      <c r="H278" s="32"/>
      <c r="I278" s="32">
        <v>0.1</v>
      </c>
      <c r="J278" s="32"/>
      <c r="K278" s="32">
        <v>2.5</v>
      </c>
      <c r="L278" s="32"/>
      <c r="M278" s="32">
        <v>14</v>
      </c>
      <c r="N278" s="32"/>
      <c r="O278" s="32"/>
      <c r="P278" s="32">
        <v>0</v>
      </c>
      <c r="Q278" s="32"/>
      <c r="R278" s="2">
        <v>10</v>
      </c>
      <c r="S278" s="32">
        <v>0</v>
      </c>
      <c r="T278" s="32"/>
      <c r="U278" s="2">
        <v>0.1</v>
      </c>
      <c r="V278" s="2">
        <v>23</v>
      </c>
      <c r="W278" s="2">
        <v>14</v>
      </c>
      <c r="X278" s="32">
        <v>42</v>
      </c>
      <c r="Y278" s="32"/>
      <c r="Z278" s="32"/>
      <c r="AA278" s="2">
        <v>1</v>
      </c>
      <c r="AB278" s="3">
        <v>20</v>
      </c>
      <c r="AC278" s="3">
        <v>2015</v>
      </c>
    </row>
    <row r="279" spans="1:29" ht="28.5" customHeight="1" x14ac:dyDescent="0.25">
      <c r="A279" s="34" t="s">
        <v>104</v>
      </c>
      <c r="B279" s="34"/>
      <c r="C279" s="34"/>
      <c r="D279" s="34"/>
      <c r="E279" s="35">
        <v>100</v>
      </c>
      <c r="F279" s="35"/>
      <c r="G279" s="32">
        <v>11.5</v>
      </c>
      <c r="H279" s="32"/>
      <c r="I279" s="32">
        <v>5.6</v>
      </c>
      <c r="J279" s="32"/>
      <c r="K279" s="32">
        <v>11.4</v>
      </c>
      <c r="L279" s="32"/>
      <c r="M279" s="32">
        <v>137.4</v>
      </c>
      <c r="N279" s="32"/>
      <c r="O279" s="32"/>
      <c r="P279" s="32">
        <v>0</v>
      </c>
      <c r="Q279" s="32"/>
      <c r="R279" s="2">
        <v>0.1</v>
      </c>
      <c r="S279" s="32">
        <v>0</v>
      </c>
      <c r="T279" s="32"/>
      <c r="U279" s="2">
        <v>1.6</v>
      </c>
      <c r="V279" s="2">
        <v>28.5</v>
      </c>
      <c r="W279" s="2">
        <v>4.9000000000000004</v>
      </c>
      <c r="X279" s="32">
        <v>28.4</v>
      </c>
      <c r="Y279" s="32"/>
      <c r="Z279" s="32"/>
      <c r="AA279" s="2">
        <v>0.2</v>
      </c>
      <c r="AB279" s="3">
        <v>234</v>
      </c>
      <c r="AC279" s="3">
        <v>2011</v>
      </c>
    </row>
    <row r="280" spans="1:29" x14ac:dyDescent="0.25">
      <c r="A280" s="34" t="s">
        <v>105</v>
      </c>
      <c r="B280" s="34"/>
      <c r="C280" s="34"/>
      <c r="D280" s="34"/>
      <c r="E280" s="35">
        <v>180</v>
      </c>
      <c r="F280" s="35"/>
      <c r="G280" s="32">
        <v>4.4000000000000004</v>
      </c>
      <c r="H280" s="32"/>
      <c r="I280" s="32">
        <v>3</v>
      </c>
      <c r="J280" s="32"/>
      <c r="K280" s="32">
        <v>46.1</v>
      </c>
      <c r="L280" s="32"/>
      <c r="M280" s="32">
        <v>229.1</v>
      </c>
      <c r="N280" s="32"/>
      <c r="O280" s="32"/>
      <c r="P280" s="32">
        <v>0.1</v>
      </c>
      <c r="Q280" s="32"/>
      <c r="R280" s="2">
        <v>0</v>
      </c>
      <c r="S280" s="32">
        <v>0</v>
      </c>
      <c r="T280" s="32"/>
      <c r="U280" s="2">
        <v>0.4</v>
      </c>
      <c r="V280" s="2">
        <v>10.3</v>
      </c>
      <c r="W280" s="2">
        <v>30.1</v>
      </c>
      <c r="X280" s="32">
        <v>87.2</v>
      </c>
      <c r="Y280" s="32"/>
      <c r="Z280" s="32"/>
      <c r="AA280" s="2">
        <v>0.5</v>
      </c>
      <c r="AB280" s="3">
        <v>305</v>
      </c>
      <c r="AC280" s="3">
        <v>2011</v>
      </c>
    </row>
    <row r="281" spans="1:29" x14ac:dyDescent="0.25">
      <c r="A281" s="34" t="s">
        <v>49</v>
      </c>
      <c r="B281" s="34"/>
      <c r="C281" s="34"/>
      <c r="D281" s="34"/>
      <c r="E281" s="35">
        <v>200</v>
      </c>
      <c r="F281" s="35"/>
      <c r="G281" s="32">
        <v>0.4</v>
      </c>
      <c r="H281" s="32"/>
      <c r="I281" s="32">
        <v>0</v>
      </c>
      <c r="J281" s="32"/>
      <c r="K281" s="32">
        <v>10.6</v>
      </c>
      <c r="L281" s="32"/>
      <c r="M281" s="32">
        <v>45.1</v>
      </c>
      <c r="N281" s="32"/>
      <c r="O281" s="32"/>
      <c r="P281" s="32">
        <v>0</v>
      </c>
      <c r="Q281" s="32"/>
      <c r="R281" s="2">
        <v>1.2</v>
      </c>
      <c r="S281" s="32">
        <v>0</v>
      </c>
      <c r="T281" s="32"/>
      <c r="U281" s="2">
        <v>0</v>
      </c>
      <c r="V281" s="2">
        <v>19.2</v>
      </c>
      <c r="W281" s="2">
        <v>9.5</v>
      </c>
      <c r="X281" s="32">
        <v>14</v>
      </c>
      <c r="Y281" s="32"/>
      <c r="Z281" s="32"/>
      <c r="AA281" s="2">
        <v>1.4</v>
      </c>
      <c r="AB281" s="3">
        <v>377</v>
      </c>
      <c r="AC281" s="3">
        <v>2011</v>
      </c>
    </row>
    <row r="282" spans="1:29" x14ac:dyDescent="0.25">
      <c r="A282" s="34" t="s">
        <v>25</v>
      </c>
      <c r="B282" s="34"/>
      <c r="C282" s="34"/>
      <c r="D282" s="34"/>
      <c r="E282" s="35">
        <v>70</v>
      </c>
      <c r="F282" s="35"/>
      <c r="G282" s="32">
        <v>4.4000000000000004</v>
      </c>
      <c r="H282" s="32"/>
      <c r="I282" s="32">
        <v>1.2</v>
      </c>
      <c r="J282" s="32"/>
      <c r="K282" s="32">
        <v>27.9</v>
      </c>
      <c r="L282" s="32"/>
      <c r="M282" s="32">
        <v>140</v>
      </c>
      <c r="N282" s="32"/>
      <c r="O282" s="32"/>
      <c r="P282" s="32">
        <v>0.1</v>
      </c>
      <c r="Q282" s="32"/>
      <c r="R282" s="2">
        <v>0</v>
      </c>
      <c r="S282" s="32">
        <v>0</v>
      </c>
      <c r="T282" s="32"/>
      <c r="U282" s="2">
        <v>0.3</v>
      </c>
      <c r="V282" s="2">
        <v>9.1</v>
      </c>
      <c r="W282" s="2">
        <v>6.4</v>
      </c>
      <c r="X282" s="32">
        <v>33.6</v>
      </c>
      <c r="Y282" s="32"/>
      <c r="Z282" s="32"/>
      <c r="AA282" s="2">
        <v>0.4</v>
      </c>
      <c r="AB282" s="3" t="s">
        <v>26</v>
      </c>
      <c r="AC282" s="3">
        <v>2020</v>
      </c>
    </row>
    <row r="283" spans="1:29" x14ac:dyDescent="0.25">
      <c r="A283" s="31" t="s">
        <v>27</v>
      </c>
      <c r="B283" s="31"/>
      <c r="C283" s="31"/>
      <c r="D283" s="31"/>
      <c r="E283" s="33">
        <v>650</v>
      </c>
      <c r="F283" s="33"/>
      <c r="G283" s="30">
        <v>21.5</v>
      </c>
      <c r="H283" s="30"/>
      <c r="I283" s="30">
        <v>9.9</v>
      </c>
      <c r="J283" s="30"/>
      <c r="K283" s="30">
        <v>98.5</v>
      </c>
      <c r="L283" s="30"/>
      <c r="M283" s="30">
        <v>565.6</v>
      </c>
      <c r="N283" s="30"/>
      <c r="O283" s="30"/>
      <c r="P283" s="30">
        <v>0.2</v>
      </c>
      <c r="Q283" s="30"/>
      <c r="R283" s="4">
        <v>11.3</v>
      </c>
      <c r="S283" s="30">
        <v>0</v>
      </c>
      <c r="T283" s="30"/>
      <c r="U283" s="4">
        <v>2.4</v>
      </c>
      <c r="V283" s="4">
        <v>90.1</v>
      </c>
      <c r="W283" s="4">
        <v>64.900000000000006</v>
      </c>
      <c r="X283" s="30">
        <v>205.2</v>
      </c>
      <c r="Y283" s="30"/>
      <c r="Z283" s="30"/>
      <c r="AA283" s="4">
        <v>3.5</v>
      </c>
      <c r="AB283" s="5"/>
      <c r="AC283" s="5"/>
    </row>
    <row r="284" spans="1:29" ht="15.75" thickBot="1" x14ac:dyDescent="0.3">
      <c r="A284" s="49" t="s">
        <v>123</v>
      </c>
      <c r="B284" s="50"/>
      <c r="C284" s="50"/>
      <c r="D284" s="50"/>
      <c r="E284" s="9"/>
      <c r="F284" s="9"/>
      <c r="G284" s="10"/>
      <c r="H284" s="10"/>
      <c r="I284" s="10"/>
      <c r="J284" s="10"/>
      <c r="K284" s="10"/>
      <c r="L284" s="10"/>
      <c r="M284" s="36">
        <v>20.8</v>
      </c>
      <c r="N284" s="36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29"/>
      <c r="Z284" s="29"/>
      <c r="AA284" s="10"/>
      <c r="AB284" s="8"/>
      <c r="AC284" s="8"/>
    </row>
    <row r="285" spans="1:29" x14ac:dyDescent="0.25">
      <c r="A285" s="54" t="s">
        <v>28</v>
      </c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</row>
    <row r="286" spans="1:29" ht="30" customHeight="1" x14ac:dyDescent="0.25">
      <c r="A286" s="34" t="s">
        <v>50</v>
      </c>
      <c r="B286" s="34"/>
      <c r="C286" s="34"/>
      <c r="D286" s="34"/>
      <c r="E286" s="35">
        <v>100</v>
      </c>
      <c r="F286" s="35"/>
      <c r="G286" s="32">
        <v>1.5</v>
      </c>
      <c r="H286" s="32"/>
      <c r="I286" s="32">
        <v>2.5</v>
      </c>
      <c r="J286" s="32"/>
      <c r="K286" s="32">
        <v>9.6</v>
      </c>
      <c r="L286" s="32"/>
      <c r="M286" s="32">
        <v>68</v>
      </c>
      <c r="N286" s="32"/>
      <c r="O286" s="32"/>
      <c r="P286" s="32">
        <v>0</v>
      </c>
      <c r="Q286" s="32"/>
      <c r="R286" s="2">
        <v>2.2000000000000002</v>
      </c>
      <c r="S286" s="32">
        <v>1.7</v>
      </c>
      <c r="T286" s="32"/>
      <c r="U286" s="2">
        <v>1.8</v>
      </c>
      <c r="V286" s="2">
        <v>45</v>
      </c>
      <c r="W286" s="2">
        <v>31.7</v>
      </c>
      <c r="X286" s="32">
        <v>49.2</v>
      </c>
      <c r="Y286" s="32"/>
      <c r="Z286" s="32"/>
      <c r="AA286" s="2">
        <v>0.8</v>
      </c>
      <c r="AB286" s="3">
        <v>344</v>
      </c>
      <c r="AC286" s="3">
        <v>2008</v>
      </c>
    </row>
    <row r="287" spans="1:29" x14ac:dyDescent="0.25">
      <c r="A287" s="34" t="s">
        <v>51</v>
      </c>
      <c r="B287" s="34"/>
      <c r="C287" s="34"/>
      <c r="D287" s="34"/>
      <c r="E287" s="35">
        <v>250</v>
      </c>
      <c r="F287" s="35"/>
      <c r="G287" s="32">
        <v>4.4000000000000004</v>
      </c>
      <c r="H287" s="32"/>
      <c r="I287" s="32">
        <v>4.4000000000000004</v>
      </c>
      <c r="J287" s="32"/>
      <c r="K287" s="32">
        <v>19.8</v>
      </c>
      <c r="L287" s="32"/>
      <c r="M287" s="32">
        <v>135.9</v>
      </c>
      <c r="N287" s="32"/>
      <c r="O287" s="32"/>
      <c r="P287" s="32">
        <v>0.1</v>
      </c>
      <c r="Q287" s="32"/>
      <c r="R287" s="2">
        <v>6.2</v>
      </c>
      <c r="S287" s="32">
        <v>0.2</v>
      </c>
      <c r="T287" s="32"/>
      <c r="U287" s="2">
        <v>1.8</v>
      </c>
      <c r="V287" s="2">
        <v>29.1</v>
      </c>
      <c r="W287" s="2">
        <v>26.4</v>
      </c>
      <c r="X287" s="32">
        <v>94</v>
      </c>
      <c r="Y287" s="32"/>
      <c r="Z287" s="32"/>
      <c r="AA287" s="2">
        <v>1.2</v>
      </c>
      <c r="AB287" s="3">
        <v>98</v>
      </c>
      <c r="AC287" s="3">
        <v>2008</v>
      </c>
    </row>
    <row r="288" spans="1:29" x14ac:dyDescent="0.25">
      <c r="A288" s="52" t="s">
        <v>98</v>
      </c>
      <c r="B288" s="52"/>
      <c r="C288" s="52"/>
      <c r="D288" s="52"/>
      <c r="E288" s="53">
        <v>280</v>
      </c>
      <c r="F288" s="53"/>
      <c r="G288" s="51">
        <v>15.6</v>
      </c>
      <c r="H288" s="51"/>
      <c r="I288" s="51">
        <v>28.8</v>
      </c>
      <c r="J288" s="51"/>
      <c r="K288" s="51">
        <v>58.8</v>
      </c>
      <c r="L288" s="51"/>
      <c r="M288" s="51">
        <v>557.20000000000005</v>
      </c>
      <c r="N288" s="51"/>
      <c r="O288" s="51"/>
      <c r="P288" s="51">
        <v>0.4</v>
      </c>
      <c r="Q288" s="51"/>
      <c r="R288" s="27">
        <v>1.8</v>
      </c>
      <c r="S288" s="51">
        <v>0.4</v>
      </c>
      <c r="T288" s="51"/>
      <c r="U288" s="27">
        <v>2.8</v>
      </c>
      <c r="V288" s="27">
        <v>24.2</v>
      </c>
      <c r="W288" s="27">
        <v>59.1</v>
      </c>
      <c r="X288" s="51">
        <v>216.3</v>
      </c>
      <c r="Y288" s="51"/>
      <c r="Z288" s="51"/>
      <c r="AA288" s="27">
        <v>2.1</v>
      </c>
      <c r="AB288" s="28">
        <v>265</v>
      </c>
      <c r="AC288" s="28">
        <v>2008</v>
      </c>
    </row>
    <row r="289" spans="1:29" x14ac:dyDescent="0.25">
      <c r="A289" s="34" t="s">
        <v>54</v>
      </c>
      <c r="B289" s="34"/>
      <c r="C289" s="34"/>
      <c r="D289" s="34"/>
      <c r="E289" s="35">
        <v>200</v>
      </c>
      <c r="F289" s="35"/>
      <c r="G289" s="32">
        <v>0.1</v>
      </c>
      <c r="H289" s="32"/>
      <c r="I289" s="32">
        <v>0</v>
      </c>
      <c r="J289" s="32"/>
      <c r="K289" s="32">
        <v>25.4</v>
      </c>
      <c r="L289" s="32"/>
      <c r="M289" s="32">
        <v>101.6</v>
      </c>
      <c r="N289" s="32"/>
      <c r="O289" s="32"/>
      <c r="P289" s="32">
        <v>0</v>
      </c>
      <c r="Q289" s="32"/>
      <c r="R289" s="2">
        <v>0</v>
      </c>
      <c r="S289" s="32">
        <v>0</v>
      </c>
      <c r="T289" s="32"/>
      <c r="U289" s="2">
        <v>0</v>
      </c>
      <c r="V289" s="2">
        <v>12.7</v>
      </c>
      <c r="W289" s="2">
        <v>2.8</v>
      </c>
      <c r="X289" s="32">
        <v>6.9</v>
      </c>
      <c r="Y289" s="32"/>
      <c r="Z289" s="32"/>
      <c r="AA289" s="2">
        <v>0.2</v>
      </c>
      <c r="AB289" s="3">
        <v>410</v>
      </c>
      <c r="AC289" s="3">
        <v>2008</v>
      </c>
    </row>
    <row r="290" spans="1:29" x14ac:dyDescent="0.25">
      <c r="A290" s="34" t="s">
        <v>25</v>
      </c>
      <c r="B290" s="34"/>
      <c r="C290" s="34"/>
      <c r="D290" s="34"/>
      <c r="E290" s="35">
        <v>60</v>
      </c>
      <c r="F290" s="35"/>
      <c r="G290" s="32">
        <v>4.5999999999999996</v>
      </c>
      <c r="H290" s="32"/>
      <c r="I290" s="32">
        <v>1.3</v>
      </c>
      <c r="J290" s="32"/>
      <c r="K290" s="32">
        <v>29.2</v>
      </c>
      <c r="L290" s="32"/>
      <c r="M290" s="32">
        <v>146.69999999999999</v>
      </c>
      <c r="N290" s="32"/>
      <c r="O290" s="32"/>
      <c r="P290" s="32">
        <v>0.1</v>
      </c>
      <c r="Q290" s="32"/>
      <c r="R290" s="2">
        <v>0</v>
      </c>
      <c r="S290" s="32">
        <v>0</v>
      </c>
      <c r="T290" s="32"/>
      <c r="U290" s="2">
        <v>0.4</v>
      </c>
      <c r="V290" s="2">
        <v>9.9</v>
      </c>
      <c r="W290" s="2">
        <v>6.7</v>
      </c>
      <c r="X290" s="32">
        <v>35.799999999999997</v>
      </c>
      <c r="Y290" s="32"/>
      <c r="Z290" s="32"/>
      <c r="AA290" s="2">
        <v>0.4</v>
      </c>
      <c r="AB290" s="3">
        <v>1</v>
      </c>
      <c r="AC290" s="3">
        <v>2011</v>
      </c>
    </row>
    <row r="291" spans="1:29" x14ac:dyDescent="0.25">
      <c r="A291" s="31" t="s">
        <v>27</v>
      </c>
      <c r="B291" s="31"/>
      <c r="C291" s="31"/>
      <c r="D291" s="31"/>
      <c r="E291" s="33">
        <v>890</v>
      </c>
      <c r="F291" s="33"/>
      <c r="G291" s="30">
        <v>26.2</v>
      </c>
      <c r="H291" s="30"/>
      <c r="I291" s="30">
        <v>37</v>
      </c>
      <c r="J291" s="30"/>
      <c r="K291" s="30">
        <v>142.80000000000001</v>
      </c>
      <c r="L291" s="30"/>
      <c r="M291" s="30">
        <v>1009.4</v>
      </c>
      <c r="N291" s="30"/>
      <c r="O291" s="30"/>
      <c r="P291" s="30">
        <v>0.6</v>
      </c>
      <c r="Q291" s="30"/>
      <c r="R291" s="4">
        <v>10.199999999999999</v>
      </c>
      <c r="S291" s="30">
        <v>2.2999999999999998</v>
      </c>
      <c r="T291" s="30"/>
      <c r="U291" s="4">
        <v>6.8</v>
      </c>
      <c r="V291" s="4">
        <v>120.9</v>
      </c>
      <c r="W291" s="4">
        <v>126.7</v>
      </c>
      <c r="X291" s="30">
        <v>402.2</v>
      </c>
      <c r="Y291" s="30"/>
      <c r="Z291" s="30"/>
      <c r="AA291" s="4">
        <v>4.7</v>
      </c>
      <c r="AB291" s="5"/>
      <c r="AC291" s="5"/>
    </row>
    <row r="292" spans="1:29" x14ac:dyDescent="0.25">
      <c r="A292" s="49" t="s">
        <v>123</v>
      </c>
      <c r="B292" s="50"/>
      <c r="C292" s="50"/>
      <c r="D292" s="50"/>
      <c r="E292" s="37"/>
      <c r="F292" s="38"/>
      <c r="G292" s="37"/>
      <c r="H292" s="38"/>
      <c r="I292" s="37"/>
      <c r="J292" s="38"/>
      <c r="K292" s="37"/>
      <c r="L292" s="38"/>
      <c r="M292" s="37">
        <v>37.1</v>
      </c>
      <c r="N292" s="38"/>
      <c r="O292" s="4"/>
      <c r="P292" s="4"/>
      <c r="Q292" s="4"/>
      <c r="R292" s="4"/>
      <c r="S292" s="4"/>
      <c r="T292" s="4"/>
      <c r="U292" s="4"/>
      <c r="V292" s="4"/>
      <c r="W292" s="4"/>
      <c r="X292" s="37"/>
      <c r="Y292" s="38"/>
      <c r="Z292" s="4"/>
      <c r="AA292" s="4"/>
      <c r="AB292" s="5"/>
      <c r="AC292" s="5"/>
    </row>
    <row r="293" spans="1:29" x14ac:dyDescent="0.25">
      <c r="A293" s="31" t="s">
        <v>34</v>
      </c>
      <c r="B293" s="31"/>
      <c r="C293" s="31"/>
      <c r="D293" s="31"/>
      <c r="E293" s="31"/>
      <c r="F293" s="31"/>
      <c r="G293" s="30">
        <v>47.7</v>
      </c>
      <c r="H293" s="30"/>
      <c r="I293" s="30">
        <v>46.9</v>
      </c>
      <c r="J293" s="30"/>
      <c r="K293" s="30">
        <v>241.3</v>
      </c>
      <c r="L293" s="30"/>
      <c r="M293" s="30">
        <v>1575</v>
      </c>
      <c r="N293" s="30"/>
      <c r="O293" s="30"/>
      <c r="P293" s="30">
        <v>0.8</v>
      </c>
      <c r="Q293" s="30"/>
      <c r="R293" s="4">
        <v>21.5</v>
      </c>
      <c r="S293" s="30">
        <v>2.2999999999999998</v>
      </c>
      <c r="T293" s="30"/>
      <c r="U293" s="4">
        <v>9.1999999999999993</v>
      </c>
      <c r="V293" s="4">
        <v>211</v>
      </c>
      <c r="W293" s="4">
        <v>191.6</v>
      </c>
      <c r="X293" s="30">
        <v>607.4</v>
      </c>
      <c r="Y293" s="30"/>
      <c r="Z293" s="30"/>
      <c r="AA293" s="4">
        <v>8.1999999999999993</v>
      </c>
      <c r="AB293" s="5"/>
      <c r="AC293" s="5"/>
    </row>
    <row r="294" spans="1:29" ht="15.75" thickBot="1" x14ac:dyDescent="0.3">
      <c r="A294" s="49" t="s">
        <v>123</v>
      </c>
      <c r="B294" s="50"/>
      <c r="C294" s="50"/>
      <c r="D294" s="50"/>
      <c r="E294" s="9"/>
      <c r="F294" s="9"/>
      <c r="G294" s="10"/>
      <c r="H294" s="10"/>
      <c r="I294" s="10"/>
      <c r="J294" s="10"/>
      <c r="K294" s="10"/>
      <c r="L294" s="10"/>
      <c r="M294" s="36">
        <v>57.9</v>
      </c>
      <c r="N294" s="36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29"/>
      <c r="Z294" s="29"/>
      <c r="AA294" s="10"/>
      <c r="AB294" s="8"/>
      <c r="AC294" s="8"/>
    </row>
    <row r="295" spans="1:29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</row>
    <row r="296" spans="1:29" x14ac:dyDescent="0.25">
      <c r="A296" s="42" t="s">
        <v>106</v>
      </c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3"/>
      <c r="Z296" s="43"/>
      <c r="AA296" s="43"/>
      <c r="AB296" s="43"/>
      <c r="AC296" s="43"/>
    </row>
    <row r="297" spans="1:29" x14ac:dyDescent="0.25">
      <c r="A297" s="33" t="s">
        <v>1</v>
      </c>
      <c r="B297" s="33"/>
      <c r="C297" s="33"/>
      <c r="D297" s="33"/>
      <c r="E297" s="33" t="s">
        <v>2</v>
      </c>
      <c r="F297" s="33"/>
      <c r="G297" s="33" t="s">
        <v>3</v>
      </c>
      <c r="H297" s="33"/>
      <c r="I297" s="33"/>
      <c r="J297" s="33"/>
      <c r="K297" s="33"/>
      <c r="L297" s="33"/>
      <c r="M297" s="33" t="s">
        <v>4</v>
      </c>
      <c r="N297" s="33"/>
      <c r="O297" s="33"/>
      <c r="P297" s="33" t="s">
        <v>5</v>
      </c>
      <c r="Q297" s="33"/>
      <c r="R297" s="33"/>
      <c r="S297" s="33"/>
      <c r="T297" s="33"/>
      <c r="U297" s="33"/>
      <c r="V297" s="33" t="s">
        <v>6</v>
      </c>
      <c r="W297" s="33"/>
      <c r="X297" s="33"/>
      <c r="Y297" s="33"/>
      <c r="Z297" s="33"/>
      <c r="AA297" s="33"/>
      <c r="AB297" s="33" t="s">
        <v>7</v>
      </c>
      <c r="AC297" s="33" t="s">
        <v>8</v>
      </c>
    </row>
    <row r="298" spans="1:29" ht="33.75" customHeight="1" x14ac:dyDescent="0.25">
      <c r="A298" s="33"/>
      <c r="B298" s="33"/>
      <c r="C298" s="33"/>
      <c r="D298" s="33"/>
      <c r="E298" s="33"/>
      <c r="F298" s="33"/>
      <c r="G298" s="33" t="s">
        <v>9</v>
      </c>
      <c r="H298" s="33"/>
      <c r="I298" s="33" t="s">
        <v>10</v>
      </c>
      <c r="J298" s="33"/>
      <c r="K298" s="33" t="s">
        <v>11</v>
      </c>
      <c r="L298" s="33"/>
      <c r="M298" s="33"/>
      <c r="N298" s="33"/>
      <c r="O298" s="33"/>
      <c r="P298" s="33" t="s">
        <v>12</v>
      </c>
      <c r="Q298" s="33"/>
      <c r="R298" s="1" t="s">
        <v>13</v>
      </c>
      <c r="S298" s="33" t="s">
        <v>14</v>
      </c>
      <c r="T298" s="33"/>
      <c r="U298" s="1" t="s">
        <v>15</v>
      </c>
      <c r="V298" s="1" t="s">
        <v>16</v>
      </c>
      <c r="W298" s="1" t="s">
        <v>17</v>
      </c>
      <c r="X298" s="33" t="s">
        <v>18</v>
      </c>
      <c r="Y298" s="33"/>
      <c r="Z298" s="33"/>
      <c r="AA298" s="1" t="s">
        <v>19</v>
      </c>
      <c r="AB298" s="33"/>
      <c r="AC298" s="33"/>
    </row>
    <row r="299" spans="1:29" x14ac:dyDescent="0.25">
      <c r="A299" s="33" t="s">
        <v>20</v>
      </c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</row>
    <row r="300" spans="1:29" x14ac:dyDescent="0.25">
      <c r="A300" s="34" t="s">
        <v>56</v>
      </c>
      <c r="B300" s="34"/>
      <c r="C300" s="34"/>
      <c r="D300" s="34"/>
      <c r="E300" s="35">
        <v>100</v>
      </c>
      <c r="F300" s="35"/>
      <c r="G300" s="32">
        <v>0.4</v>
      </c>
      <c r="H300" s="32"/>
      <c r="I300" s="32">
        <v>0.4</v>
      </c>
      <c r="J300" s="32"/>
      <c r="K300" s="32">
        <v>9.8000000000000007</v>
      </c>
      <c r="L300" s="32"/>
      <c r="M300" s="32">
        <v>47</v>
      </c>
      <c r="N300" s="32"/>
      <c r="O300" s="32"/>
      <c r="P300" s="32">
        <v>0</v>
      </c>
      <c r="Q300" s="32"/>
      <c r="R300" s="2">
        <v>10</v>
      </c>
      <c r="S300" s="32">
        <v>0</v>
      </c>
      <c r="T300" s="32"/>
      <c r="U300" s="2">
        <v>0.6</v>
      </c>
      <c r="V300" s="2">
        <v>16</v>
      </c>
      <c r="W300" s="2">
        <v>8</v>
      </c>
      <c r="X300" s="32">
        <v>11</v>
      </c>
      <c r="Y300" s="32"/>
      <c r="Z300" s="32"/>
      <c r="AA300" s="2">
        <v>2.2000000000000002</v>
      </c>
      <c r="AB300" s="3">
        <v>338</v>
      </c>
      <c r="AC300" s="3">
        <v>2015</v>
      </c>
    </row>
    <row r="301" spans="1:29" x14ac:dyDescent="0.25">
      <c r="A301" s="34" t="s">
        <v>90</v>
      </c>
      <c r="B301" s="34"/>
      <c r="C301" s="34"/>
      <c r="D301" s="34"/>
      <c r="E301" s="35">
        <v>20</v>
      </c>
      <c r="F301" s="35"/>
      <c r="G301" s="32">
        <v>0.2</v>
      </c>
      <c r="H301" s="32"/>
      <c r="I301" s="32">
        <v>16.559999999999999</v>
      </c>
      <c r="J301" s="32"/>
      <c r="K301" s="32">
        <v>0.2</v>
      </c>
      <c r="L301" s="32"/>
      <c r="M301" s="32">
        <v>149.63</v>
      </c>
      <c r="N301" s="32"/>
      <c r="O301" s="32"/>
      <c r="P301" s="32">
        <v>0</v>
      </c>
      <c r="Q301" s="32"/>
      <c r="R301" s="2">
        <v>0</v>
      </c>
      <c r="S301" s="32">
        <v>0.15</v>
      </c>
      <c r="T301" s="32"/>
      <c r="U301" s="2">
        <v>0.2</v>
      </c>
      <c r="V301" s="2">
        <v>2</v>
      </c>
      <c r="W301" s="2">
        <v>0</v>
      </c>
      <c r="X301" s="32">
        <v>3.99</v>
      </c>
      <c r="Y301" s="32"/>
      <c r="Z301" s="32"/>
      <c r="AA301" s="2">
        <v>0</v>
      </c>
      <c r="AB301" s="3">
        <v>13</v>
      </c>
      <c r="AC301" s="3">
        <v>2008</v>
      </c>
    </row>
    <row r="302" spans="1:29" x14ac:dyDescent="0.25">
      <c r="A302" s="34" t="s">
        <v>107</v>
      </c>
      <c r="B302" s="34"/>
      <c r="C302" s="34"/>
      <c r="D302" s="34"/>
      <c r="E302" s="35">
        <v>250</v>
      </c>
      <c r="F302" s="35"/>
      <c r="G302" s="32">
        <v>5.7</v>
      </c>
      <c r="H302" s="32"/>
      <c r="I302" s="32">
        <v>5.4</v>
      </c>
      <c r="J302" s="32"/>
      <c r="K302" s="32">
        <v>31.1</v>
      </c>
      <c r="L302" s="32"/>
      <c r="M302" s="32">
        <v>195.8</v>
      </c>
      <c r="N302" s="32"/>
      <c r="O302" s="32"/>
      <c r="P302" s="32">
        <v>0</v>
      </c>
      <c r="Q302" s="32"/>
      <c r="R302" s="2">
        <v>0.2</v>
      </c>
      <c r="S302" s="32">
        <v>0</v>
      </c>
      <c r="T302" s="32"/>
      <c r="U302" s="2">
        <v>0.9</v>
      </c>
      <c r="V302" s="2">
        <v>110</v>
      </c>
      <c r="W302" s="2">
        <v>17.8</v>
      </c>
      <c r="X302" s="32">
        <v>102.8</v>
      </c>
      <c r="Y302" s="32"/>
      <c r="Z302" s="32"/>
      <c r="AA302" s="2">
        <v>0.4</v>
      </c>
      <c r="AB302" s="3">
        <v>189</v>
      </c>
      <c r="AC302" s="3">
        <v>2008</v>
      </c>
    </row>
    <row r="303" spans="1:29" x14ac:dyDescent="0.25">
      <c r="A303" s="34" t="s">
        <v>59</v>
      </c>
      <c r="B303" s="34"/>
      <c r="C303" s="34"/>
      <c r="D303" s="34"/>
      <c r="E303" s="35">
        <v>200</v>
      </c>
      <c r="F303" s="35"/>
      <c r="G303" s="32">
        <v>0.2</v>
      </c>
      <c r="H303" s="32"/>
      <c r="I303" s="32">
        <v>0</v>
      </c>
      <c r="J303" s="32"/>
      <c r="K303" s="32">
        <v>15.1</v>
      </c>
      <c r="L303" s="32"/>
      <c r="M303" s="32">
        <v>60.7</v>
      </c>
      <c r="N303" s="32"/>
      <c r="O303" s="32"/>
      <c r="P303" s="32">
        <v>0</v>
      </c>
      <c r="Q303" s="32"/>
      <c r="R303" s="2">
        <v>0</v>
      </c>
      <c r="S303" s="32">
        <v>0</v>
      </c>
      <c r="T303" s="32"/>
      <c r="U303" s="2">
        <v>0</v>
      </c>
      <c r="V303" s="2">
        <v>13.4</v>
      </c>
      <c r="W303" s="2">
        <v>6.2</v>
      </c>
      <c r="X303" s="32">
        <v>8.1999999999999993</v>
      </c>
      <c r="Y303" s="32"/>
      <c r="Z303" s="32"/>
      <c r="AA303" s="2">
        <v>0.8</v>
      </c>
      <c r="AB303" s="3">
        <v>430</v>
      </c>
      <c r="AC303" s="3">
        <v>2008</v>
      </c>
    </row>
    <row r="304" spans="1:29" x14ac:dyDescent="0.25">
      <c r="A304" s="34" t="s">
        <v>25</v>
      </c>
      <c r="B304" s="34"/>
      <c r="C304" s="34"/>
      <c r="D304" s="34"/>
      <c r="E304" s="35">
        <v>60</v>
      </c>
      <c r="F304" s="35"/>
      <c r="G304" s="32">
        <v>3.8</v>
      </c>
      <c r="H304" s="32"/>
      <c r="I304" s="32">
        <v>1.1000000000000001</v>
      </c>
      <c r="J304" s="32"/>
      <c r="K304" s="32">
        <v>24</v>
      </c>
      <c r="L304" s="32"/>
      <c r="M304" s="32">
        <v>120.1</v>
      </c>
      <c r="N304" s="32"/>
      <c r="O304" s="32"/>
      <c r="P304" s="32">
        <v>0.1</v>
      </c>
      <c r="Q304" s="32"/>
      <c r="R304" s="2">
        <v>0</v>
      </c>
      <c r="S304" s="32">
        <v>0</v>
      </c>
      <c r="T304" s="32"/>
      <c r="U304" s="2">
        <v>0.3</v>
      </c>
      <c r="V304" s="2">
        <v>8</v>
      </c>
      <c r="W304" s="2">
        <v>5.5</v>
      </c>
      <c r="X304" s="32">
        <v>29</v>
      </c>
      <c r="Y304" s="32"/>
      <c r="Z304" s="32"/>
      <c r="AA304" s="2">
        <v>0.3</v>
      </c>
      <c r="AB304" s="3" t="s">
        <v>26</v>
      </c>
      <c r="AC304" s="3">
        <v>2020</v>
      </c>
    </row>
    <row r="305" spans="1:29" x14ac:dyDescent="0.25">
      <c r="A305" s="31" t="s">
        <v>27</v>
      </c>
      <c r="B305" s="31"/>
      <c r="C305" s="31"/>
      <c r="D305" s="31"/>
      <c r="E305" s="33">
        <v>630</v>
      </c>
      <c r="F305" s="33"/>
      <c r="G305" s="30">
        <v>10.3</v>
      </c>
      <c r="H305" s="30"/>
      <c r="I305" s="30">
        <v>23.46</v>
      </c>
      <c r="J305" s="30"/>
      <c r="K305" s="30">
        <v>80.2</v>
      </c>
      <c r="L305" s="30"/>
      <c r="M305" s="30">
        <v>573.23</v>
      </c>
      <c r="N305" s="30"/>
      <c r="O305" s="30"/>
      <c r="P305" s="30">
        <v>0.1</v>
      </c>
      <c r="Q305" s="30"/>
      <c r="R305" s="4">
        <v>10.199999999999999</v>
      </c>
      <c r="S305" s="30">
        <v>0.15</v>
      </c>
      <c r="T305" s="30"/>
      <c r="U305" s="4">
        <v>2</v>
      </c>
      <c r="V305" s="4">
        <v>149.4</v>
      </c>
      <c r="W305" s="4">
        <v>37.5</v>
      </c>
      <c r="X305" s="30">
        <v>154.99</v>
      </c>
      <c r="Y305" s="30"/>
      <c r="Z305" s="30"/>
      <c r="AA305" s="4">
        <v>3.7</v>
      </c>
      <c r="AB305" s="5"/>
      <c r="AC305" s="5"/>
    </row>
    <row r="306" spans="1:29" x14ac:dyDescent="0.25">
      <c r="A306" s="49" t="s">
        <v>123</v>
      </c>
      <c r="B306" s="50"/>
      <c r="C306" s="50"/>
      <c r="D306" s="50"/>
      <c r="E306" s="6"/>
      <c r="F306" s="6"/>
      <c r="G306" s="7"/>
      <c r="H306" s="7"/>
      <c r="I306" s="7"/>
      <c r="J306" s="7"/>
      <c r="K306" s="7"/>
      <c r="L306" s="7"/>
      <c r="M306" s="40">
        <v>21.1</v>
      </c>
      <c r="N306" s="40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39"/>
      <c r="Z306" s="39"/>
      <c r="AA306" s="7"/>
      <c r="AB306" s="8"/>
      <c r="AC306" s="8"/>
    </row>
    <row r="307" spans="1:29" x14ac:dyDescent="0.25">
      <c r="A307" s="33" t="s">
        <v>28</v>
      </c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</row>
    <row r="308" spans="1:29" x14ac:dyDescent="0.25">
      <c r="A308" s="34" t="s">
        <v>60</v>
      </c>
      <c r="B308" s="34"/>
      <c r="C308" s="34"/>
      <c r="D308" s="34"/>
      <c r="E308" s="35">
        <v>100</v>
      </c>
      <c r="F308" s="35"/>
      <c r="G308" s="32">
        <v>1.9</v>
      </c>
      <c r="H308" s="32"/>
      <c r="I308" s="32">
        <v>3.4</v>
      </c>
      <c r="J308" s="32"/>
      <c r="K308" s="32">
        <v>12.9</v>
      </c>
      <c r="L308" s="32"/>
      <c r="M308" s="32">
        <v>88.9</v>
      </c>
      <c r="N308" s="32"/>
      <c r="O308" s="32"/>
      <c r="P308" s="32">
        <v>0</v>
      </c>
      <c r="Q308" s="32"/>
      <c r="R308" s="2">
        <v>4.3</v>
      </c>
      <c r="S308" s="32">
        <v>1</v>
      </c>
      <c r="T308" s="32"/>
      <c r="U308" s="2">
        <v>1.8</v>
      </c>
      <c r="V308" s="2">
        <v>45.1</v>
      </c>
      <c r="W308" s="2">
        <v>30.6</v>
      </c>
      <c r="X308" s="32">
        <v>55</v>
      </c>
      <c r="Y308" s="32"/>
      <c r="Z308" s="32"/>
      <c r="AA308" s="2">
        <v>1.4</v>
      </c>
      <c r="AB308" s="3">
        <v>74</v>
      </c>
      <c r="AC308" s="3">
        <v>2011</v>
      </c>
    </row>
    <row r="309" spans="1:29" x14ac:dyDescent="0.25">
      <c r="A309" s="34" t="s">
        <v>61</v>
      </c>
      <c r="B309" s="34"/>
      <c r="C309" s="34"/>
      <c r="D309" s="34"/>
      <c r="E309" s="35">
        <v>250</v>
      </c>
      <c r="F309" s="35"/>
      <c r="G309" s="32">
        <v>5.8</v>
      </c>
      <c r="H309" s="32"/>
      <c r="I309" s="32">
        <v>4.5</v>
      </c>
      <c r="J309" s="32"/>
      <c r="K309" s="32">
        <v>13.9</v>
      </c>
      <c r="L309" s="32"/>
      <c r="M309" s="32">
        <v>120.1</v>
      </c>
      <c r="N309" s="32"/>
      <c r="O309" s="32"/>
      <c r="P309" s="32">
        <v>0.2</v>
      </c>
      <c r="Q309" s="32"/>
      <c r="R309" s="2">
        <v>4.0999999999999996</v>
      </c>
      <c r="S309" s="32">
        <v>0.2</v>
      </c>
      <c r="T309" s="32"/>
      <c r="U309" s="2">
        <v>2.2999999999999998</v>
      </c>
      <c r="V309" s="2">
        <v>32.299999999999997</v>
      </c>
      <c r="W309" s="2">
        <v>26.5</v>
      </c>
      <c r="X309" s="32">
        <v>74.3</v>
      </c>
      <c r="Y309" s="32"/>
      <c r="Z309" s="32"/>
      <c r="AA309" s="2">
        <v>1.6</v>
      </c>
      <c r="AB309" s="3">
        <v>99</v>
      </c>
      <c r="AC309" s="3">
        <v>2008</v>
      </c>
    </row>
    <row r="310" spans="1:29" x14ac:dyDescent="0.25">
      <c r="A310" s="52" t="s">
        <v>108</v>
      </c>
      <c r="B310" s="52"/>
      <c r="C310" s="52"/>
      <c r="D310" s="52"/>
      <c r="E310" s="53">
        <v>120</v>
      </c>
      <c r="F310" s="53"/>
      <c r="G310" s="51">
        <v>14.84</v>
      </c>
      <c r="H310" s="51"/>
      <c r="I310" s="51">
        <v>11</v>
      </c>
      <c r="J310" s="51"/>
      <c r="K310" s="51">
        <v>6.24</v>
      </c>
      <c r="L310" s="51"/>
      <c r="M310" s="51">
        <v>200.8</v>
      </c>
      <c r="N310" s="51"/>
      <c r="O310" s="51"/>
      <c r="P310" s="51">
        <v>0.11</v>
      </c>
      <c r="Q310" s="51"/>
      <c r="R310" s="27">
        <v>10.3</v>
      </c>
      <c r="S310" s="51">
        <v>4.91</v>
      </c>
      <c r="T310" s="51"/>
      <c r="U310" s="27">
        <v>3.62</v>
      </c>
      <c r="V310" s="27">
        <v>20.9</v>
      </c>
      <c r="W310" s="27">
        <v>14.1</v>
      </c>
      <c r="X310" s="51">
        <v>212</v>
      </c>
      <c r="Y310" s="51"/>
      <c r="Z310" s="51"/>
      <c r="AA310" s="27">
        <v>4.4800000000000004</v>
      </c>
      <c r="AB310" s="28">
        <v>261</v>
      </c>
      <c r="AC310" s="28">
        <v>2008</v>
      </c>
    </row>
    <row r="311" spans="1:29" x14ac:dyDescent="0.25">
      <c r="A311" s="34" t="s">
        <v>77</v>
      </c>
      <c r="B311" s="34"/>
      <c r="C311" s="34"/>
      <c r="D311" s="34"/>
      <c r="E311" s="35">
        <v>180</v>
      </c>
      <c r="F311" s="35"/>
      <c r="G311" s="32">
        <v>5.6</v>
      </c>
      <c r="H311" s="32"/>
      <c r="I311" s="32">
        <v>5.7</v>
      </c>
      <c r="J311" s="32"/>
      <c r="K311" s="32">
        <v>37</v>
      </c>
      <c r="L311" s="32"/>
      <c r="M311" s="32">
        <v>220.3</v>
      </c>
      <c r="N311" s="32"/>
      <c r="O311" s="32"/>
      <c r="P311" s="32">
        <v>0.2</v>
      </c>
      <c r="Q311" s="32"/>
      <c r="R311" s="2">
        <v>0</v>
      </c>
      <c r="S311" s="32">
        <v>0</v>
      </c>
      <c r="T311" s="32"/>
      <c r="U311" s="2">
        <v>0.1</v>
      </c>
      <c r="V311" s="2">
        <v>54</v>
      </c>
      <c r="W311" s="2">
        <v>27.9</v>
      </c>
      <c r="X311" s="32">
        <v>181.8</v>
      </c>
      <c r="Y311" s="32"/>
      <c r="Z311" s="32"/>
      <c r="AA311" s="2">
        <v>1.2</v>
      </c>
      <c r="AB311" s="3">
        <v>181</v>
      </c>
      <c r="AC311" s="3">
        <v>2008</v>
      </c>
    </row>
    <row r="312" spans="1:29" x14ac:dyDescent="0.25">
      <c r="A312" s="34" t="s">
        <v>33</v>
      </c>
      <c r="B312" s="34"/>
      <c r="C312" s="34"/>
      <c r="D312" s="34"/>
      <c r="E312" s="35">
        <v>200</v>
      </c>
      <c r="F312" s="35"/>
      <c r="G312" s="32">
        <v>0</v>
      </c>
      <c r="H312" s="32"/>
      <c r="I312" s="32">
        <v>0</v>
      </c>
      <c r="J312" s="32"/>
      <c r="K312" s="32">
        <v>14.6</v>
      </c>
      <c r="L312" s="32"/>
      <c r="M312" s="32">
        <v>58.1</v>
      </c>
      <c r="N312" s="32"/>
      <c r="O312" s="32"/>
      <c r="P312" s="32">
        <v>0</v>
      </c>
      <c r="Q312" s="32"/>
      <c r="R312" s="2">
        <v>0</v>
      </c>
      <c r="S312" s="32">
        <v>0</v>
      </c>
      <c r="T312" s="32"/>
      <c r="U312" s="2">
        <v>0</v>
      </c>
      <c r="V312" s="2">
        <v>8.9</v>
      </c>
      <c r="W312" s="2">
        <v>1.9</v>
      </c>
      <c r="X312" s="32">
        <v>0</v>
      </c>
      <c r="Y312" s="32"/>
      <c r="Z312" s="32"/>
      <c r="AA312" s="2">
        <v>0</v>
      </c>
      <c r="AB312" s="3">
        <v>402</v>
      </c>
      <c r="AC312" s="3">
        <v>2008</v>
      </c>
    </row>
    <row r="313" spans="1:29" x14ac:dyDescent="0.25">
      <c r="A313" s="34" t="s">
        <v>25</v>
      </c>
      <c r="B313" s="34"/>
      <c r="C313" s="34"/>
      <c r="D313" s="34"/>
      <c r="E313" s="35">
        <v>60</v>
      </c>
      <c r="F313" s="35"/>
      <c r="G313" s="32">
        <v>4.5999999999999996</v>
      </c>
      <c r="H313" s="32"/>
      <c r="I313" s="32">
        <v>1.3</v>
      </c>
      <c r="J313" s="32"/>
      <c r="K313" s="32">
        <v>29.2</v>
      </c>
      <c r="L313" s="32"/>
      <c r="M313" s="32">
        <v>146.69999999999999</v>
      </c>
      <c r="N313" s="32"/>
      <c r="O313" s="32"/>
      <c r="P313" s="32">
        <v>0.1</v>
      </c>
      <c r="Q313" s="32"/>
      <c r="R313" s="2">
        <v>0</v>
      </c>
      <c r="S313" s="32">
        <v>0</v>
      </c>
      <c r="T313" s="32"/>
      <c r="U313" s="2">
        <v>0.4</v>
      </c>
      <c r="V313" s="2">
        <v>9.9</v>
      </c>
      <c r="W313" s="2">
        <v>6.7</v>
      </c>
      <c r="X313" s="32">
        <v>35.799999999999997</v>
      </c>
      <c r="Y313" s="32"/>
      <c r="Z313" s="32"/>
      <c r="AA313" s="2">
        <v>0.4</v>
      </c>
      <c r="AB313" s="3">
        <v>1</v>
      </c>
      <c r="AC313" s="3">
        <v>2011</v>
      </c>
    </row>
    <row r="314" spans="1:29" x14ac:dyDescent="0.25">
      <c r="A314" s="31" t="s">
        <v>27</v>
      </c>
      <c r="B314" s="31"/>
      <c r="C314" s="31"/>
      <c r="D314" s="31"/>
      <c r="E314" s="33">
        <v>910</v>
      </c>
      <c r="F314" s="33"/>
      <c r="G314" s="30">
        <v>32.74</v>
      </c>
      <c r="H314" s="30"/>
      <c r="I314" s="30">
        <v>25.9</v>
      </c>
      <c r="J314" s="30"/>
      <c r="K314" s="30">
        <v>113.84</v>
      </c>
      <c r="L314" s="30"/>
      <c r="M314" s="30">
        <v>834.9</v>
      </c>
      <c r="N314" s="30"/>
      <c r="O314" s="30"/>
      <c r="P314" s="30">
        <v>0.61</v>
      </c>
      <c r="Q314" s="30"/>
      <c r="R314" s="4">
        <v>18.7</v>
      </c>
      <c r="S314" s="30">
        <v>6.11</v>
      </c>
      <c r="T314" s="30"/>
      <c r="U314" s="4">
        <v>8.2200000000000006</v>
      </c>
      <c r="V314" s="4">
        <v>171.1</v>
      </c>
      <c r="W314" s="4">
        <v>107.7</v>
      </c>
      <c r="X314" s="30">
        <v>558.9</v>
      </c>
      <c r="Y314" s="30"/>
      <c r="Z314" s="30"/>
      <c r="AA314" s="4">
        <v>9.08</v>
      </c>
      <c r="AB314" s="5"/>
      <c r="AC314" s="5"/>
    </row>
    <row r="315" spans="1:29" x14ac:dyDescent="0.25">
      <c r="A315" s="49" t="s">
        <v>123</v>
      </c>
      <c r="B315" s="50"/>
      <c r="C315" s="50"/>
      <c r="D315" s="50"/>
      <c r="E315" s="37"/>
      <c r="F315" s="38"/>
      <c r="G315" s="37"/>
      <c r="H315" s="38"/>
      <c r="I315" s="37"/>
      <c r="J315" s="38"/>
      <c r="K315" s="37"/>
      <c r="L315" s="38"/>
      <c r="M315" s="37">
        <v>30.7</v>
      </c>
      <c r="N315" s="38"/>
      <c r="O315" s="4"/>
      <c r="P315" s="4"/>
      <c r="Q315" s="4"/>
      <c r="R315" s="4"/>
      <c r="S315" s="4"/>
      <c r="T315" s="4"/>
      <c r="U315" s="4"/>
      <c r="V315" s="4"/>
      <c r="W315" s="4"/>
      <c r="X315" s="37"/>
      <c r="Y315" s="38"/>
      <c r="Z315" s="4"/>
      <c r="AA315" s="4"/>
      <c r="AB315" s="5"/>
      <c r="AC315" s="5"/>
    </row>
    <row r="316" spans="1:29" x14ac:dyDescent="0.25">
      <c r="A316" s="31" t="s">
        <v>34</v>
      </c>
      <c r="B316" s="31"/>
      <c r="C316" s="31"/>
      <c r="D316" s="31"/>
      <c r="E316" s="31"/>
      <c r="F316" s="31"/>
      <c r="G316" s="30">
        <v>43.04</v>
      </c>
      <c r="H316" s="30"/>
      <c r="I316" s="30">
        <v>49.36</v>
      </c>
      <c r="J316" s="30"/>
      <c r="K316" s="30">
        <v>194.04</v>
      </c>
      <c r="L316" s="30"/>
      <c r="M316" s="30">
        <v>1408.13</v>
      </c>
      <c r="N316" s="30"/>
      <c r="O316" s="30"/>
      <c r="P316" s="30">
        <v>0.71</v>
      </c>
      <c r="Q316" s="30"/>
      <c r="R316" s="4">
        <v>28.9</v>
      </c>
      <c r="S316" s="30">
        <v>6.26</v>
      </c>
      <c r="T316" s="30"/>
      <c r="U316" s="4">
        <v>10.220000000000001</v>
      </c>
      <c r="V316" s="4">
        <v>320.5</v>
      </c>
      <c r="W316" s="4">
        <v>145.19999999999999</v>
      </c>
      <c r="X316" s="30">
        <v>713.89</v>
      </c>
      <c r="Y316" s="30"/>
      <c r="Z316" s="30"/>
      <c r="AA316" s="4">
        <v>12.78</v>
      </c>
      <c r="AB316" s="5"/>
      <c r="AC316" s="5"/>
    </row>
    <row r="317" spans="1:29" ht="15.75" thickBot="1" x14ac:dyDescent="0.3">
      <c r="A317" s="49" t="s">
        <v>123</v>
      </c>
      <c r="B317" s="50"/>
      <c r="C317" s="50"/>
      <c r="D317" s="50"/>
      <c r="E317" s="9"/>
      <c r="F317" s="9"/>
      <c r="G317" s="10"/>
      <c r="H317" s="10"/>
      <c r="I317" s="10"/>
      <c r="J317" s="10"/>
      <c r="K317" s="10"/>
      <c r="L317" s="10"/>
      <c r="M317" s="36">
        <v>51.8</v>
      </c>
      <c r="N317" s="36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29"/>
      <c r="Z317" s="29"/>
      <c r="AA317" s="10"/>
      <c r="AB317" s="8"/>
      <c r="AC317" s="8"/>
    </row>
    <row r="318" spans="1:29" x14ac:dyDescent="0.2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</row>
    <row r="319" spans="1:29" x14ac:dyDescent="0.25">
      <c r="A319" s="42" t="s">
        <v>109</v>
      </c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3"/>
      <c r="Z319" s="43"/>
      <c r="AA319" s="43"/>
      <c r="AB319" s="43"/>
      <c r="AC319" s="43"/>
    </row>
    <row r="320" spans="1:29" x14ac:dyDescent="0.25">
      <c r="A320" s="33" t="s">
        <v>1</v>
      </c>
      <c r="B320" s="33"/>
      <c r="C320" s="33"/>
      <c r="D320" s="33"/>
      <c r="E320" s="33" t="s">
        <v>2</v>
      </c>
      <c r="F320" s="33"/>
      <c r="G320" s="33" t="s">
        <v>3</v>
      </c>
      <c r="H320" s="33"/>
      <c r="I320" s="33"/>
      <c r="J320" s="33"/>
      <c r="K320" s="33"/>
      <c r="L320" s="33"/>
      <c r="M320" s="33" t="s">
        <v>4</v>
      </c>
      <c r="N320" s="33"/>
      <c r="O320" s="33"/>
      <c r="P320" s="33" t="s">
        <v>5</v>
      </c>
      <c r="Q320" s="33"/>
      <c r="R320" s="33"/>
      <c r="S320" s="33"/>
      <c r="T320" s="33"/>
      <c r="U320" s="33"/>
      <c r="V320" s="33" t="s">
        <v>6</v>
      </c>
      <c r="W320" s="33"/>
      <c r="X320" s="33"/>
      <c r="Y320" s="33"/>
      <c r="Z320" s="33"/>
      <c r="AA320" s="33"/>
      <c r="AB320" s="33" t="s">
        <v>7</v>
      </c>
      <c r="AC320" s="33" t="s">
        <v>8</v>
      </c>
    </row>
    <row r="321" spans="1:29" ht="39.75" customHeight="1" x14ac:dyDescent="0.25">
      <c r="A321" s="33"/>
      <c r="B321" s="33"/>
      <c r="C321" s="33"/>
      <c r="D321" s="33"/>
      <c r="E321" s="33"/>
      <c r="F321" s="33"/>
      <c r="G321" s="33" t="s">
        <v>9</v>
      </c>
      <c r="H321" s="33"/>
      <c r="I321" s="33" t="s">
        <v>10</v>
      </c>
      <c r="J321" s="33"/>
      <c r="K321" s="33" t="s">
        <v>11</v>
      </c>
      <c r="L321" s="33"/>
      <c r="M321" s="33"/>
      <c r="N321" s="33"/>
      <c r="O321" s="33"/>
      <c r="P321" s="33" t="s">
        <v>12</v>
      </c>
      <c r="Q321" s="33"/>
      <c r="R321" s="1" t="s">
        <v>13</v>
      </c>
      <c r="S321" s="33" t="s">
        <v>14</v>
      </c>
      <c r="T321" s="33"/>
      <c r="U321" s="1" t="s">
        <v>15</v>
      </c>
      <c r="V321" s="1" t="s">
        <v>16</v>
      </c>
      <c r="W321" s="1" t="s">
        <v>17</v>
      </c>
      <c r="X321" s="33" t="s">
        <v>18</v>
      </c>
      <c r="Y321" s="33"/>
      <c r="Z321" s="33"/>
      <c r="AA321" s="1" t="s">
        <v>19</v>
      </c>
      <c r="AB321" s="33"/>
      <c r="AC321" s="33"/>
    </row>
    <row r="322" spans="1:29" x14ac:dyDescent="0.25">
      <c r="A322" s="33" t="s">
        <v>20</v>
      </c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</row>
    <row r="323" spans="1:29" x14ac:dyDescent="0.25">
      <c r="A323" s="34" t="s">
        <v>64</v>
      </c>
      <c r="B323" s="34"/>
      <c r="C323" s="34"/>
      <c r="D323" s="34"/>
      <c r="E323" s="35">
        <v>20</v>
      </c>
      <c r="F323" s="35"/>
      <c r="G323" s="32">
        <v>4.5</v>
      </c>
      <c r="H323" s="32"/>
      <c r="I323" s="32">
        <v>5.7</v>
      </c>
      <c r="J323" s="32"/>
      <c r="K323" s="32">
        <v>0</v>
      </c>
      <c r="L323" s="32"/>
      <c r="M323" s="32">
        <v>70.599999999999994</v>
      </c>
      <c r="N323" s="32"/>
      <c r="O323" s="32"/>
      <c r="P323" s="32">
        <v>0</v>
      </c>
      <c r="Q323" s="32"/>
      <c r="R323" s="2">
        <v>0</v>
      </c>
      <c r="S323" s="32">
        <v>0.1</v>
      </c>
      <c r="T323" s="32"/>
      <c r="U323" s="2">
        <v>0.1</v>
      </c>
      <c r="V323" s="2">
        <v>149.6</v>
      </c>
      <c r="W323" s="2">
        <v>5.6</v>
      </c>
      <c r="X323" s="32">
        <v>80</v>
      </c>
      <c r="Y323" s="32"/>
      <c r="Z323" s="32"/>
      <c r="AA323" s="2">
        <v>0.2</v>
      </c>
      <c r="AB323" s="3">
        <v>15</v>
      </c>
      <c r="AC323" s="3">
        <v>2015</v>
      </c>
    </row>
    <row r="324" spans="1:29" ht="29.25" customHeight="1" x14ac:dyDescent="0.25">
      <c r="A324" s="52" t="s">
        <v>110</v>
      </c>
      <c r="B324" s="52"/>
      <c r="C324" s="52"/>
      <c r="D324" s="52"/>
      <c r="E324" s="53">
        <v>270</v>
      </c>
      <c r="F324" s="53"/>
      <c r="G324" s="51">
        <v>17</v>
      </c>
      <c r="H324" s="51"/>
      <c r="I324" s="51">
        <v>20.5</v>
      </c>
      <c r="J324" s="51"/>
      <c r="K324" s="51">
        <v>93.9</v>
      </c>
      <c r="L324" s="51"/>
      <c r="M324" s="51">
        <v>629.29999999999995</v>
      </c>
      <c r="N324" s="51"/>
      <c r="O324" s="51"/>
      <c r="P324" s="51">
        <v>0</v>
      </c>
      <c r="Q324" s="51"/>
      <c r="R324" s="27">
        <v>0</v>
      </c>
      <c r="S324" s="51">
        <v>0.1</v>
      </c>
      <c r="T324" s="51"/>
      <c r="U324" s="27">
        <v>0.2</v>
      </c>
      <c r="V324" s="27">
        <v>0.8</v>
      </c>
      <c r="W324" s="27">
        <v>0</v>
      </c>
      <c r="X324" s="51">
        <v>1.1000000000000001</v>
      </c>
      <c r="Y324" s="51"/>
      <c r="Z324" s="51"/>
      <c r="AA324" s="27">
        <v>0</v>
      </c>
      <c r="AB324" s="28"/>
      <c r="AC324" s="28"/>
    </row>
    <row r="325" spans="1:29" x14ac:dyDescent="0.25">
      <c r="A325" s="34" t="s">
        <v>66</v>
      </c>
      <c r="B325" s="34"/>
      <c r="C325" s="34"/>
      <c r="D325" s="34"/>
      <c r="E325" s="35">
        <v>200</v>
      </c>
      <c r="F325" s="35"/>
      <c r="G325" s="32">
        <v>0.1</v>
      </c>
      <c r="H325" s="32"/>
      <c r="I325" s="32">
        <v>0</v>
      </c>
      <c r="J325" s="32"/>
      <c r="K325" s="32">
        <v>16.3</v>
      </c>
      <c r="L325" s="32"/>
      <c r="M325" s="32">
        <v>65.7</v>
      </c>
      <c r="N325" s="32"/>
      <c r="O325" s="32"/>
      <c r="P325" s="32">
        <v>0</v>
      </c>
      <c r="Q325" s="32"/>
      <c r="R325" s="2">
        <v>0</v>
      </c>
      <c r="S325" s="32">
        <v>0</v>
      </c>
      <c r="T325" s="32"/>
      <c r="U325" s="2">
        <v>0</v>
      </c>
      <c r="V325" s="2">
        <v>11.1</v>
      </c>
      <c r="W325" s="2">
        <v>4.2</v>
      </c>
      <c r="X325" s="32">
        <v>4.5</v>
      </c>
      <c r="Y325" s="32"/>
      <c r="Z325" s="32"/>
      <c r="AA325" s="2">
        <v>0.5</v>
      </c>
      <c r="AB325" s="3">
        <v>376</v>
      </c>
      <c r="AC325" s="3">
        <v>2015</v>
      </c>
    </row>
    <row r="326" spans="1:29" x14ac:dyDescent="0.25">
      <c r="A326" s="34" t="s">
        <v>25</v>
      </c>
      <c r="B326" s="34"/>
      <c r="C326" s="34"/>
      <c r="D326" s="34"/>
      <c r="E326" s="35">
        <v>60</v>
      </c>
      <c r="F326" s="35"/>
      <c r="G326" s="32">
        <v>3.8</v>
      </c>
      <c r="H326" s="32"/>
      <c r="I326" s="32">
        <v>1.1000000000000001</v>
      </c>
      <c r="J326" s="32"/>
      <c r="K326" s="32">
        <v>24</v>
      </c>
      <c r="L326" s="32"/>
      <c r="M326" s="32">
        <v>120.1</v>
      </c>
      <c r="N326" s="32"/>
      <c r="O326" s="32"/>
      <c r="P326" s="32">
        <v>0.1</v>
      </c>
      <c r="Q326" s="32"/>
      <c r="R326" s="2">
        <v>0</v>
      </c>
      <c r="S326" s="32">
        <v>0</v>
      </c>
      <c r="T326" s="32"/>
      <c r="U326" s="2">
        <v>0.3</v>
      </c>
      <c r="V326" s="2">
        <v>8</v>
      </c>
      <c r="W326" s="2">
        <v>5.5</v>
      </c>
      <c r="X326" s="32">
        <v>29</v>
      </c>
      <c r="Y326" s="32"/>
      <c r="Z326" s="32"/>
      <c r="AA326" s="2">
        <v>0.3</v>
      </c>
      <c r="AB326" s="3" t="s">
        <v>26</v>
      </c>
      <c r="AC326" s="3">
        <v>2020</v>
      </c>
    </row>
    <row r="327" spans="1:29" x14ac:dyDescent="0.25">
      <c r="A327" s="31" t="s">
        <v>27</v>
      </c>
      <c r="B327" s="31"/>
      <c r="C327" s="31"/>
      <c r="D327" s="31"/>
      <c r="E327" s="33">
        <v>550</v>
      </c>
      <c r="F327" s="33"/>
      <c r="G327" s="30">
        <v>25.4</v>
      </c>
      <c r="H327" s="30"/>
      <c r="I327" s="30">
        <v>27.3</v>
      </c>
      <c r="J327" s="30"/>
      <c r="K327" s="30">
        <v>134.19999999999999</v>
      </c>
      <c r="L327" s="30"/>
      <c r="M327" s="30">
        <v>885.7</v>
      </c>
      <c r="N327" s="30"/>
      <c r="O327" s="30"/>
      <c r="P327" s="30">
        <v>0.1</v>
      </c>
      <c r="Q327" s="30"/>
      <c r="R327" s="4">
        <v>0</v>
      </c>
      <c r="S327" s="30">
        <v>0.2</v>
      </c>
      <c r="T327" s="30"/>
      <c r="U327" s="4">
        <v>0.6</v>
      </c>
      <c r="V327" s="4">
        <v>169.5</v>
      </c>
      <c r="W327" s="4">
        <v>15.3</v>
      </c>
      <c r="X327" s="30">
        <v>114.6</v>
      </c>
      <c r="Y327" s="30"/>
      <c r="Z327" s="30"/>
      <c r="AA327" s="4">
        <v>1</v>
      </c>
      <c r="AB327" s="5"/>
      <c r="AC327" s="5"/>
    </row>
    <row r="328" spans="1:29" x14ac:dyDescent="0.25">
      <c r="A328" s="49" t="s">
        <v>123</v>
      </c>
      <c r="B328" s="50"/>
      <c r="C328" s="50"/>
      <c r="D328" s="50"/>
      <c r="E328" s="6"/>
      <c r="F328" s="6"/>
      <c r="G328" s="7"/>
      <c r="H328" s="7"/>
      <c r="I328" s="7"/>
      <c r="J328" s="7"/>
      <c r="K328" s="7"/>
      <c r="L328" s="7"/>
      <c r="M328" s="40">
        <v>32.6</v>
      </c>
      <c r="N328" s="40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39"/>
      <c r="Z328" s="39"/>
      <c r="AA328" s="7"/>
      <c r="AB328" s="8"/>
      <c r="AC328" s="8"/>
    </row>
    <row r="329" spans="1:29" x14ac:dyDescent="0.25">
      <c r="A329" s="33" t="s">
        <v>28</v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</row>
    <row r="330" spans="1:29" x14ac:dyDescent="0.25">
      <c r="A330" s="34" t="s">
        <v>67</v>
      </c>
      <c r="B330" s="34"/>
      <c r="C330" s="34"/>
      <c r="D330" s="34"/>
      <c r="E330" s="35">
        <v>100</v>
      </c>
      <c r="F330" s="35"/>
      <c r="G330" s="32">
        <v>1.4</v>
      </c>
      <c r="H330" s="32"/>
      <c r="I330" s="32">
        <v>5.9</v>
      </c>
      <c r="J330" s="32"/>
      <c r="K330" s="32">
        <v>9.8000000000000007</v>
      </c>
      <c r="L330" s="32"/>
      <c r="M330" s="32">
        <v>99.3</v>
      </c>
      <c r="N330" s="32"/>
      <c r="O330" s="32"/>
      <c r="P330" s="32">
        <v>0</v>
      </c>
      <c r="Q330" s="32"/>
      <c r="R330" s="2">
        <v>4.0999999999999996</v>
      </c>
      <c r="S330" s="32">
        <v>0.3</v>
      </c>
      <c r="T330" s="32"/>
      <c r="U330" s="2">
        <v>2.6</v>
      </c>
      <c r="V330" s="2">
        <v>28.2</v>
      </c>
      <c r="W330" s="2">
        <v>19</v>
      </c>
      <c r="X330" s="32">
        <v>41.3</v>
      </c>
      <c r="Y330" s="32"/>
      <c r="Z330" s="32"/>
      <c r="AA330" s="2">
        <v>1.1000000000000001</v>
      </c>
      <c r="AB330" s="3">
        <v>67</v>
      </c>
      <c r="AC330" s="3">
        <v>2015</v>
      </c>
    </row>
    <row r="331" spans="1:29" ht="27.75" customHeight="1" x14ac:dyDescent="0.25">
      <c r="A331" s="34" t="s">
        <v>68</v>
      </c>
      <c r="B331" s="34"/>
      <c r="C331" s="34"/>
      <c r="D331" s="34"/>
      <c r="E331" s="35">
        <v>250</v>
      </c>
      <c r="F331" s="35"/>
      <c r="G331" s="32">
        <v>4</v>
      </c>
      <c r="H331" s="32"/>
      <c r="I331" s="32">
        <v>4.9000000000000004</v>
      </c>
      <c r="J331" s="32"/>
      <c r="K331" s="32">
        <v>10.6</v>
      </c>
      <c r="L331" s="32"/>
      <c r="M331" s="32">
        <v>101.6</v>
      </c>
      <c r="N331" s="32"/>
      <c r="O331" s="32"/>
      <c r="P331" s="32">
        <v>0.1</v>
      </c>
      <c r="Q331" s="32"/>
      <c r="R331" s="2">
        <v>5.6</v>
      </c>
      <c r="S331" s="32">
        <v>0</v>
      </c>
      <c r="T331" s="32"/>
      <c r="U331" s="2">
        <v>1.4</v>
      </c>
      <c r="V331" s="2">
        <v>30.9</v>
      </c>
      <c r="W331" s="2">
        <v>52.6</v>
      </c>
      <c r="X331" s="32">
        <v>74.099999999999994</v>
      </c>
      <c r="Y331" s="32"/>
      <c r="Z331" s="32"/>
      <c r="AA331" s="2">
        <v>4.2</v>
      </c>
      <c r="AB331" s="3">
        <v>2015</v>
      </c>
      <c r="AC331" s="3">
        <v>14</v>
      </c>
    </row>
    <row r="332" spans="1:29" x14ac:dyDescent="0.25">
      <c r="A332" s="34" t="s">
        <v>43</v>
      </c>
      <c r="B332" s="34"/>
      <c r="C332" s="34"/>
      <c r="D332" s="34"/>
      <c r="E332" s="35">
        <v>280</v>
      </c>
      <c r="F332" s="35"/>
      <c r="G332" s="32">
        <v>12.7</v>
      </c>
      <c r="H332" s="32"/>
      <c r="I332" s="32">
        <v>25.4</v>
      </c>
      <c r="J332" s="32"/>
      <c r="K332" s="32">
        <v>31.9</v>
      </c>
      <c r="L332" s="32"/>
      <c r="M332" s="32">
        <v>407.4</v>
      </c>
      <c r="N332" s="32"/>
      <c r="O332" s="32"/>
      <c r="P332" s="32">
        <v>0.4</v>
      </c>
      <c r="Q332" s="32"/>
      <c r="R332" s="2">
        <v>16.2</v>
      </c>
      <c r="S332" s="32">
        <v>0.2</v>
      </c>
      <c r="T332" s="32"/>
      <c r="U332" s="2">
        <v>2.1</v>
      </c>
      <c r="V332" s="2">
        <v>29.7</v>
      </c>
      <c r="W332" s="2">
        <v>57.6</v>
      </c>
      <c r="X332" s="32">
        <v>193.3</v>
      </c>
      <c r="Y332" s="32"/>
      <c r="Z332" s="32"/>
      <c r="AA332" s="2">
        <v>2.9</v>
      </c>
      <c r="AB332" s="3">
        <v>259</v>
      </c>
      <c r="AC332" s="3">
        <v>2011</v>
      </c>
    </row>
    <row r="333" spans="1:29" x14ac:dyDescent="0.25">
      <c r="A333" s="34" t="s">
        <v>71</v>
      </c>
      <c r="B333" s="34"/>
      <c r="C333" s="34"/>
      <c r="D333" s="34"/>
      <c r="E333" s="35">
        <v>200</v>
      </c>
      <c r="F333" s="35"/>
      <c r="G333" s="32">
        <v>0.1</v>
      </c>
      <c r="H333" s="32"/>
      <c r="I333" s="32">
        <v>0.1</v>
      </c>
      <c r="J333" s="32"/>
      <c r="K333" s="32">
        <v>11.4</v>
      </c>
      <c r="L333" s="32"/>
      <c r="M333" s="32">
        <v>46.9</v>
      </c>
      <c r="N333" s="32"/>
      <c r="O333" s="32"/>
      <c r="P333" s="32">
        <v>0</v>
      </c>
      <c r="Q333" s="32"/>
      <c r="R333" s="2">
        <v>0.7</v>
      </c>
      <c r="S333" s="32">
        <v>0</v>
      </c>
      <c r="T333" s="32"/>
      <c r="U333" s="2">
        <v>0.1</v>
      </c>
      <c r="V333" s="2">
        <v>9.6999999999999993</v>
      </c>
      <c r="W333" s="2">
        <v>2.8</v>
      </c>
      <c r="X333" s="32">
        <v>1.8</v>
      </c>
      <c r="Y333" s="32"/>
      <c r="Z333" s="32"/>
      <c r="AA333" s="2">
        <v>0.4</v>
      </c>
      <c r="AB333" s="3">
        <v>394</v>
      </c>
      <c r="AC333" s="3">
        <v>2008</v>
      </c>
    </row>
    <row r="334" spans="1:29" x14ac:dyDescent="0.25">
      <c r="A334" s="34" t="s">
        <v>25</v>
      </c>
      <c r="B334" s="34"/>
      <c r="C334" s="34"/>
      <c r="D334" s="34"/>
      <c r="E334" s="35">
        <v>70</v>
      </c>
      <c r="F334" s="35"/>
      <c r="G334" s="32">
        <v>5.2</v>
      </c>
      <c r="H334" s="32"/>
      <c r="I334" s="32">
        <v>1.5</v>
      </c>
      <c r="J334" s="32"/>
      <c r="K334" s="32">
        <v>34.1</v>
      </c>
      <c r="L334" s="32"/>
      <c r="M334" s="32">
        <v>170.7</v>
      </c>
      <c r="N334" s="32"/>
      <c r="O334" s="32"/>
      <c r="P334" s="32">
        <v>0.1</v>
      </c>
      <c r="Q334" s="32"/>
      <c r="R334" s="2">
        <v>0</v>
      </c>
      <c r="S334" s="32">
        <v>0</v>
      </c>
      <c r="T334" s="32"/>
      <c r="U334" s="2">
        <v>0.4</v>
      </c>
      <c r="V334" s="2">
        <v>11.6</v>
      </c>
      <c r="W334" s="2">
        <v>7.9</v>
      </c>
      <c r="X334" s="32">
        <v>41.5</v>
      </c>
      <c r="Y334" s="32"/>
      <c r="Z334" s="32"/>
      <c r="AA334" s="2">
        <v>0.5</v>
      </c>
      <c r="AB334" s="3">
        <v>1</v>
      </c>
      <c r="AC334" s="3">
        <v>2011</v>
      </c>
    </row>
    <row r="335" spans="1:29" x14ac:dyDescent="0.25">
      <c r="A335" s="31" t="s">
        <v>27</v>
      </c>
      <c r="B335" s="31"/>
      <c r="C335" s="31"/>
      <c r="D335" s="31"/>
      <c r="E335" s="33">
        <v>900</v>
      </c>
      <c r="F335" s="33"/>
      <c r="G335" s="30">
        <v>23.4</v>
      </c>
      <c r="H335" s="30"/>
      <c r="I335" s="30">
        <v>37.799999999999997</v>
      </c>
      <c r="J335" s="30"/>
      <c r="K335" s="30">
        <v>97.8</v>
      </c>
      <c r="L335" s="30"/>
      <c r="M335" s="30">
        <v>825.9</v>
      </c>
      <c r="N335" s="30"/>
      <c r="O335" s="30"/>
      <c r="P335" s="30">
        <v>0.6</v>
      </c>
      <c r="Q335" s="30"/>
      <c r="R335" s="4">
        <v>26.6</v>
      </c>
      <c r="S335" s="30">
        <v>0.5</v>
      </c>
      <c r="T335" s="30"/>
      <c r="U335" s="4">
        <v>6.6</v>
      </c>
      <c r="V335" s="4">
        <v>110.1</v>
      </c>
      <c r="W335" s="4">
        <v>139.9</v>
      </c>
      <c r="X335" s="30">
        <v>352</v>
      </c>
      <c r="Y335" s="30"/>
      <c r="Z335" s="30"/>
      <c r="AA335" s="4">
        <v>9.1</v>
      </c>
      <c r="AB335" s="5"/>
      <c r="AC335" s="5"/>
    </row>
    <row r="336" spans="1:29" x14ac:dyDescent="0.25">
      <c r="A336" s="49" t="s">
        <v>123</v>
      </c>
      <c r="B336" s="50"/>
      <c r="C336" s="50"/>
      <c r="D336" s="50"/>
      <c r="E336" s="37"/>
      <c r="F336" s="38"/>
      <c r="G336" s="37"/>
      <c r="H336" s="38"/>
      <c r="I336" s="37"/>
      <c r="J336" s="38"/>
      <c r="K336" s="37"/>
      <c r="L336" s="38"/>
      <c r="M336" s="37">
        <v>30.4</v>
      </c>
      <c r="N336" s="38"/>
      <c r="O336" s="4"/>
      <c r="P336" s="4"/>
      <c r="Q336" s="4"/>
      <c r="R336" s="4"/>
      <c r="S336" s="4"/>
      <c r="T336" s="4"/>
      <c r="U336" s="4"/>
      <c r="V336" s="4"/>
      <c r="W336" s="4"/>
      <c r="X336" s="37"/>
      <c r="Y336" s="38"/>
      <c r="Z336" s="4"/>
      <c r="AA336" s="4"/>
      <c r="AB336" s="5"/>
      <c r="AC336" s="5"/>
    </row>
    <row r="337" spans="1:29" x14ac:dyDescent="0.25">
      <c r="A337" s="31" t="s">
        <v>34</v>
      </c>
      <c r="B337" s="31"/>
      <c r="C337" s="31"/>
      <c r="D337" s="31"/>
      <c r="E337" s="31"/>
      <c r="F337" s="31"/>
      <c r="G337" s="30">
        <v>48.8</v>
      </c>
      <c r="H337" s="30"/>
      <c r="I337" s="30">
        <v>65.099999999999994</v>
      </c>
      <c r="J337" s="30"/>
      <c r="K337" s="30">
        <v>232</v>
      </c>
      <c r="L337" s="30"/>
      <c r="M337" s="30">
        <v>1711.6</v>
      </c>
      <c r="N337" s="30"/>
      <c r="O337" s="30"/>
      <c r="P337" s="30">
        <v>0.7</v>
      </c>
      <c r="Q337" s="30"/>
      <c r="R337" s="4">
        <v>26.6</v>
      </c>
      <c r="S337" s="30">
        <v>0.7</v>
      </c>
      <c r="T337" s="30"/>
      <c r="U337" s="4">
        <v>7.2</v>
      </c>
      <c r="V337" s="4">
        <v>279.60000000000002</v>
      </c>
      <c r="W337" s="4">
        <v>155.19999999999999</v>
      </c>
      <c r="X337" s="30">
        <v>466.6</v>
      </c>
      <c r="Y337" s="30"/>
      <c r="Z337" s="30"/>
      <c r="AA337" s="4">
        <v>10.1</v>
      </c>
      <c r="AB337" s="5"/>
      <c r="AC337" s="5"/>
    </row>
    <row r="338" spans="1:29" ht="15.75" thickBot="1" x14ac:dyDescent="0.3">
      <c r="A338" s="49" t="s">
        <v>123</v>
      </c>
      <c r="B338" s="50"/>
      <c r="C338" s="50"/>
      <c r="D338" s="50"/>
      <c r="E338" s="9"/>
      <c r="F338" s="9"/>
      <c r="G338" s="10"/>
      <c r="H338" s="10"/>
      <c r="I338" s="10"/>
      <c r="J338" s="10"/>
      <c r="K338" s="10"/>
      <c r="L338" s="10"/>
      <c r="M338" s="36">
        <v>63</v>
      </c>
      <c r="N338" s="36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29"/>
      <c r="Z338" s="29"/>
      <c r="AA338" s="10"/>
      <c r="AB338" s="8"/>
      <c r="AC338" s="8"/>
    </row>
    <row r="339" spans="1:29" x14ac:dyDescent="0.2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</row>
    <row r="340" spans="1:29" x14ac:dyDescent="0.25">
      <c r="A340" s="42" t="s">
        <v>111</v>
      </c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3"/>
      <c r="Z340" s="43"/>
      <c r="AA340" s="43"/>
      <c r="AB340" s="43"/>
      <c r="AC340" s="43"/>
    </row>
    <row r="341" spans="1:29" x14ac:dyDescent="0.25">
      <c r="A341" s="33" t="s">
        <v>1</v>
      </c>
      <c r="B341" s="33"/>
      <c r="C341" s="33"/>
      <c r="D341" s="33"/>
      <c r="E341" s="33" t="s">
        <v>2</v>
      </c>
      <c r="F341" s="33"/>
      <c r="G341" s="33" t="s">
        <v>3</v>
      </c>
      <c r="H341" s="33"/>
      <c r="I341" s="33"/>
      <c r="J341" s="33"/>
      <c r="K341" s="33"/>
      <c r="L341" s="33"/>
      <c r="M341" s="33" t="s">
        <v>4</v>
      </c>
      <c r="N341" s="33"/>
      <c r="O341" s="33"/>
      <c r="P341" s="33" t="s">
        <v>5</v>
      </c>
      <c r="Q341" s="33"/>
      <c r="R341" s="33"/>
      <c r="S341" s="33"/>
      <c r="T341" s="33"/>
      <c r="U341" s="33"/>
      <c r="V341" s="33" t="s">
        <v>6</v>
      </c>
      <c r="W341" s="33"/>
      <c r="X341" s="33"/>
      <c r="Y341" s="33"/>
      <c r="Z341" s="33"/>
      <c r="AA341" s="33"/>
      <c r="AB341" s="33" t="s">
        <v>7</v>
      </c>
      <c r="AC341" s="33" t="s">
        <v>8</v>
      </c>
    </row>
    <row r="342" spans="1:29" ht="37.5" customHeight="1" x14ac:dyDescent="0.25">
      <c r="A342" s="33"/>
      <c r="B342" s="33"/>
      <c r="C342" s="33"/>
      <c r="D342" s="33"/>
      <c r="E342" s="33"/>
      <c r="F342" s="33"/>
      <c r="G342" s="33" t="s">
        <v>9</v>
      </c>
      <c r="H342" s="33"/>
      <c r="I342" s="33" t="s">
        <v>10</v>
      </c>
      <c r="J342" s="33"/>
      <c r="K342" s="33" t="s">
        <v>11</v>
      </c>
      <c r="L342" s="33"/>
      <c r="M342" s="33"/>
      <c r="N342" s="33"/>
      <c r="O342" s="33"/>
      <c r="P342" s="33" t="s">
        <v>12</v>
      </c>
      <c r="Q342" s="33"/>
      <c r="R342" s="1" t="s">
        <v>13</v>
      </c>
      <c r="S342" s="33" t="s">
        <v>14</v>
      </c>
      <c r="T342" s="33"/>
      <c r="U342" s="1" t="s">
        <v>15</v>
      </c>
      <c r="V342" s="1" t="s">
        <v>16</v>
      </c>
      <c r="W342" s="1" t="s">
        <v>17</v>
      </c>
      <c r="X342" s="33" t="s">
        <v>18</v>
      </c>
      <c r="Y342" s="33"/>
      <c r="Z342" s="33"/>
      <c r="AA342" s="1" t="s">
        <v>19</v>
      </c>
      <c r="AB342" s="33"/>
      <c r="AC342" s="33"/>
    </row>
    <row r="343" spans="1:29" x14ac:dyDescent="0.25">
      <c r="A343" s="33" t="s">
        <v>20</v>
      </c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</row>
    <row r="344" spans="1:29" x14ac:dyDescent="0.25">
      <c r="A344" s="34" t="s">
        <v>95</v>
      </c>
      <c r="B344" s="34"/>
      <c r="C344" s="34"/>
      <c r="D344" s="34"/>
      <c r="E344" s="35">
        <v>100</v>
      </c>
      <c r="F344" s="35"/>
      <c r="G344" s="32">
        <v>0.8</v>
      </c>
      <c r="H344" s="32"/>
      <c r="I344" s="32">
        <v>0.1</v>
      </c>
      <c r="J344" s="32"/>
      <c r="K344" s="32">
        <v>2.5</v>
      </c>
      <c r="L344" s="32"/>
      <c r="M344" s="32">
        <v>14</v>
      </c>
      <c r="N344" s="32"/>
      <c r="O344" s="32"/>
      <c r="P344" s="32">
        <v>0</v>
      </c>
      <c r="Q344" s="32"/>
      <c r="R344" s="2">
        <v>10</v>
      </c>
      <c r="S344" s="32">
        <v>0</v>
      </c>
      <c r="T344" s="32"/>
      <c r="U344" s="2">
        <v>0.1</v>
      </c>
      <c r="V344" s="2">
        <v>23</v>
      </c>
      <c r="W344" s="2">
        <v>14</v>
      </c>
      <c r="X344" s="32">
        <v>42</v>
      </c>
      <c r="Y344" s="32"/>
      <c r="Z344" s="32"/>
      <c r="AA344" s="2">
        <v>1</v>
      </c>
      <c r="AB344" s="3">
        <v>20</v>
      </c>
      <c r="AC344" s="3">
        <v>2015</v>
      </c>
    </row>
    <row r="345" spans="1:29" x14ac:dyDescent="0.25">
      <c r="A345" s="34" t="s">
        <v>69</v>
      </c>
      <c r="B345" s="34"/>
      <c r="C345" s="34"/>
      <c r="D345" s="34"/>
      <c r="E345" s="35">
        <v>100</v>
      </c>
      <c r="F345" s="35"/>
      <c r="G345" s="32">
        <v>9.3000000000000007</v>
      </c>
      <c r="H345" s="32"/>
      <c r="I345" s="32">
        <v>8.6</v>
      </c>
      <c r="J345" s="32"/>
      <c r="K345" s="32">
        <v>28.4</v>
      </c>
      <c r="L345" s="32"/>
      <c r="M345" s="32">
        <v>228</v>
      </c>
      <c r="N345" s="32"/>
      <c r="O345" s="32"/>
      <c r="P345" s="32">
        <v>0</v>
      </c>
      <c r="Q345" s="32"/>
      <c r="R345" s="2">
        <v>0</v>
      </c>
      <c r="S345" s="32">
        <v>0</v>
      </c>
      <c r="T345" s="32"/>
      <c r="U345" s="2">
        <v>1.6</v>
      </c>
      <c r="V345" s="2">
        <v>0</v>
      </c>
      <c r="W345" s="2">
        <v>0</v>
      </c>
      <c r="X345" s="32">
        <v>0.1</v>
      </c>
      <c r="Y345" s="32"/>
      <c r="Z345" s="32"/>
      <c r="AA345" s="2">
        <v>0</v>
      </c>
      <c r="AB345" s="3">
        <v>268</v>
      </c>
      <c r="AC345" s="3">
        <v>2011</v>
      </c>
    </row>
    <row r="346" spans="1:29" x14ac:dyDescent="0.25">
      <c r="A346" s="34" t="s">
        <v>70</v>
      </c>
      <c r="B346" s="34"/>
      <c r="C346" s="34"/>
      <c r="D346" s="34"/>
      <c r="E346" s="35">
        <v>50</v>
      </c>
      <c r="F346" s="35"/>
      <c r="G346" s="32">
        <v>0.2</v>
      </c>
      <c r="H346" s="32"/>
      <c r="I346" s="32">
        <v>2</v>
      </c>
      <c r="J346" s="32"/>
      <c r="K346" s="32">
        <v>4.9000000000000004</v>
      </c>
      <c r="L346" s="32"/>
      <c r="M346" s="32">
        <v>38.4</v>
      </c>
      <c r="N346" s="32"/>
      <c r="O346" s="32"/>
      <c r="P346" s="32">
        <v>0</v>
      </c>
      <c r="Q346" s="32"/>
      <c r="R346" s="2">
        <v>0.4</v>
      </c>
      <c r="S346" s="32">
        <v>0.1</v>
      </c>
      <c r="T346" s="32"/>
      <c r="U346" s="2">
        <v>0.8</v>
      </c>
      <c r="V346" s="2">
        <v>6.3</v>
      </c>
      <c r="W346" s="2">
        <v>2.7</v>
      </c>
      <c r="X346" s="32">
        <v>5.0999999999999996</v>
      </c>
      <c r="Y346" s="32"/>
      <c r="Z346" s="32"/>
      <c r="AA346" s="2">
        <v>0</v>
      </c>
      <c r="AB346" s="3">
        <v>364</v>
      </c>
      <c r="AC346" s="3">
        <v>2008</v>
      </c>
    </row>
    <row r="347" spans="1:29" x14ac:dyDescent="0.25">
      <c r="A347" s="34" t="s">
        <v>105</v>
      </c>
      <c r="B347" s="34"/>
      <c r="C347" s="34"/>
      <c r="D347" s="34"/>
      <c r="E347" s="35">
        <v>180</v>
      </c>
      <c r="F347" s="35"/>
      <c r="G347" s="32">
        <v>4.4000000000000004</v>
      </c>
      <c r="H347" s="32"/>
      <c r="I347" s="32">
        <v>3</v>
      </c>
      <c r="J347" s="32"/>
      <c r="K347" s="32">
        <v>46.1</v>
      </c>
      <c r="L347" s="32"/>
      <c r="M347" s="32">
        <v>229.1</v>
      </c>
      <c r="N347" s="32"/>
      <c r="O347" s="32"/>
      <c r="P347" s="32">
        <v>0.1</v>
      </c>
      <c r="Q347" s="32"/>
      <c r="R347" s="2">
        <v>0</v>
      </c>
      <c r="S347" s="32">
        <v>0</v>
      </c>
      <c r="T347" s="32"/>
      <c r="U347" s="2">
        <v>0.4</v>
      </c>
      <c r="V347" s="2">
        <v>10.3</v>
      </c>
      <c r="W347" s="2">
        <v>30.1</v>
      </c>
      <c r="X347" s="32">
        <v>87.2</v>
      </c>
      <c r="Y347" s="32"/>
      <c r="Z347" s="32"/>
      <c r="AA347" s="2">
        <v>0.5</v>
      </c>
      <c r="AB347" s="3">
        <v>305</v>
      </c>
      <c r="AC347" s="3">
        <v>2011</v>
      </c>
    </row>
    <row r="348" spans="1:29" x14ac:dyDescent="0.25">
      <c r="A348" s="34" t="s">
        <v>39</v>
      </c>
      <c r="B348" s="34"/>
      <c r="C348" s="34"/>
      <c r="D348" s="34"/>
      <c r="E348" s="35">
        <v>200</v>
      </c>
      <c r="F348" s="35"/>
      <c r="G348" s="32">
        <v>0.3</v>
      </c>
      <c r="H348" s="32"/>
      <c r="I348" s="32">
        <v>0.1</v>
      </c>
      <c r="J348" s="32"/>
      <c r="K348" s="32">
        <v>14.1</v>
      </c>
      <c r="L348" s="32"/>
      <c r="M348" s="32">
        <v>61.5</v>
      </c>
      <c r="N348" s="32"/>
      <c r="O348" s="32"/>
      <c r="P348" s="32">
        <v>0</v>
      </c>
      <c r="Q348" s="32"/>
      <c r="R348" s="2">
        <v>20</v>
      </c>
      <c r="S348" s="32">
        <v>0.1</v>
      </c>
      <c r="T348" s="32"/>
      <c r="U348" s="2">
        <v>0</v>
      </c>
      <c r="V348" s="2">
        <v>13.3</v>
      </c>
      <c r="W348" s="2">
        <v>4.5999999999999996</v>
      </c>
      <c r="X348" s="32">
        <v>4.5</v>
      </c>
      <c r="Y348" s="32"/>
      <c r="Z348" s="32"/>
      <c r="AA348" s="2">
        <v>0.6</v>
      </c>
      <c r="AB348" s="3" t="s">
        <v>40</v>
      </c>
      <c r="AC348" s="3">
        <v>2020</v>
      </c>
    </row>
    <row r="349" spans="1:29" x14ac:dyDescent="0.25">
      <c r="A349" s="34" t="s">
        <v>25</v>
      </c>
      <c r="B349" s="34"/>
      <c r="C349" s="34"/>
      <c r="D349" s="34"/>
      <c r="E349" s="35">
        <v>60</v>
      </c>
      <c r="F349" s="35"/>
      <c r="G349" s="32">
        <v>3.8</v>
      </c>
      <c r="H349" s="32"/>
      <c r="I349" s="32">
        <v>1.1000000000000001</v>
      </c>
      <c r="J349" s="32"/>
      <c r="K349" s="32">
        <v>24</v>
      </c>
      <c r="L349" s="32"/>
      <c r="M349" s="32">
        <v>120.1</v>
      </c>
      <c r="N349" s="32"/>
      <c r="O349" s="32"/>
      <c r="P349" s="32">
        <v>0.1</v>
      </c>
      <c r="Q349" s="32"/>
      <c r="R349" s="2">
        <v>0</v>
      </c>
      <c r="S349" s="32">
        <v>0</v>
      </c>
      <c r="T349" s="32"/>
      <c r="U349" s="2">
        <v>0.3</v>
      </c>
      <c r="V349" s="2">
        <v>8</v>
      </c>
      <c r="W349" s="2">
        <v>5.5</v>
      </c>
      <c r="X349" s="32">
        <v>29</v>
      </c>
      <c r="Y349" s="32"/>
      <c r="Z349" s="32"/>
      <c r="AA349" s="2">
        <v>0.3</v>
      </c>
      <c r="AB349" s="3" t="s">
        <v>26</v>
      </c>
      <c r="AC349" s="3">
        <v>2020</v>
      </c>
    </row>
    <row r="350" spans="1:29" x14ac:dyDescent="0.25">
      <c r="A350" s="31" t="s">
        <v>27</v>
      </c>
      <c r="B350" s="31"/>
      <c r="C350" s="31"/>
      <c r="D350" s="31"/>
      <c r="E350" s="33">
        <v>690</v>
      </c>
      <c r="F350" s="33"/>
      <c r="G350" s="30">
        <v>18.8</v>
      </c>
      <c r="H350" s="30"/>
      <c r="I350" s="30">
        <v>14.9</v>
      </c>
      <c r="J350" s="30"/>
      <c r="K350" s="30">
        <v>120</v>
      </c>
      <c r="L350" s="30"/>
      <c r="M350" s="30">
        <v>691.1</v>
      </c>
      <c r="N350" s="30"/>
      <c r="O350" s="30"/>
      <c r="P350" s="30">
        <v>0.2</v>
      </c>
      <c r="Q350" s="30"/>
      <c r="R350" s="4">
        <v>30.4</v>
      </c>
      <c r="S350" s="30">
        <v>0.2</v>
      </c>
      <c r="T350" s="30"/>
      <c r="U350" s="4">
        <v>3.2</v>
      </c>
      <c r="V350" s="4">
        <v>60.9</v>
      </c>
      <c r="W350" s="4">
        <v>56.9</v>
      </c>
      <c r="X350" s="30">
        <v>167.9</v>
      </c>
      <c r="Y350" s="30"/>
      <c r="Z350" s="30"/>
      <c r="AA350" s="4">
        <v>2.4</v>
      </c>
      <c r="AB350" s="5"/>
      <c r="AC350" s="5"/>
    </row>
    <row r="351" spans="1:29" x14ac:dyDescent="0.25">
      <c r="A351" s="49" t="s">
        <v>123</v>
      </c>
      <c r="B351" s="50"/>
      <c r="C351" s="50"/>
      <c r="D351" s="50"/>
      <c r="E351" s="6"/>
      <c r="F351" s="6"/>
      <c r="G351" s="7"/>
      <c r="H351" s="7"/>
      <c r="I351" s="7"/>
      <c r="J351" s="7"/>
      <c r="K351" s="7"/>
      <c r="L351" s="7"/>
      <c r="M351" s="40">
        <v>25.4</v>
      </c>
      <c r="N351" s="40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39"/>
      <c r="Z351" s="39"/>
      <c r="AA351" s="7"/>
      <c r="AB351" s="8"/>
      <c r="AC351" s="8"/>
    </row>
    <row r="352" spans="1:29" x14ac:dyDescent="0.25">
      <c r="A352" s="33" t="s">
        <v>28</v>
      </c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</row>
    <row r="353" spans="1:29" x14ac:dyDescent="0.25">
      <c r="A353" s="34" t="s">
        <v>74</v>
      </c>
      <c r="B353" s="34"/>
      <c r="C353" s="34"/>
      <c r="D353" s="34"/>
      <c r="E353" s="35">
        <v>100</v>
      </c>
      <c r="F353" s="35"/>
      <c r="G353" s="32">
        <v>2</v>
      </c>
      <c r="H353" s="32"/>
      <c r="I353" s="32">
        <v>9.4</v>
      </c>
      <c r="J353" s="32"/>
      <c r="K353" s="32">
        <v>8.1</v>
      </c>
      <c r="L353" s="32"/>
      <c r="M353" s="32">
        <v>125.8</v>
      </c>
      <c r="N353" s="32"/>
      <c r="O353" s="32"/>
      <c r="P353" s="32">
        <v>0</v>
      </c>
      <c r="Q353" s="32"/>
      <c r="R353" s="2">
        <v>7.4</v>
      </c>
      <c r="S353" s="32">
        <v>0.2</v>
      </c>
      <c r="T353" s="32"/>
      <c r="U353" s="2">
        <v>0</v>
      </c>
      <c r="V353" s="2">
        <v>43.3</v>
      </c>
      <c r="W353" s="2">
        <v>15.9</v>
      </c>
      <c r="X353" s="32">
        <v>39.1</v>
      </c>
      <c r="Y353" s="32"/>
      <c r="Z353" s="32"/>
      <c r="AA353" s="2">
        <v>0.7</v>
      </c>
      <c r="AB353" s="3">
        <v>57</v>
      </c>
      <c r="AC353" s="3">
        <v>2015</v>
      </c>
    </row>
    <row r="354" spans="1:29" x14ac:dyDescent="0.25">
      <c r="A354" s="34" t="s">
        <v>75</v>
      </c>
      <c r="B354" s="34"/>
      <c r="C354" s="34"/>
      <c r="D354" s="34"/>
      <c r="E354" s="35">
        <v>250</v>
      </c>
      <c r="F354" s="35"/>
      <c r="G354" s="32">
        <v>5.7</v>
      </c>
      <c r="H354" s="32"/>
      <c r="I354" s="32">
        <v>2.8</v>
      </c>
      <c r="J354" s="32"/>
      <c r="K354" s="32">
        <v>19.399999999999999</v>
      </c>
      <c r="L354" s="32"/>
      <c r="M354" s="32">
        <v>125.2</v>
      </c>
      <c r="N354" s="32"/>
      <c r="O354" s="32"/>
      <c r="P354" s="32">
        <v>0.1</v>
      </c>
      <c r="Q354" s="32"/>
      <c r="R354" s="2">
        <v>5.8</v>
      </c>
      <c r="S354" s="32">
        <v>0.4</v>
      </c>
      <c r="T354" s="32"/>
      <c r="U354" s="2">
        <v>1.3</v>
      </c>
      <c r="V354" s="2">
        <v>30.5</v>
      </c>
      <c r="W354" s="2">
        <v>27.7</v>
      </c>
      <c r="X354" s="32">
        <v>62.6</v>
      </c>
      <c r="Y354" s="32"/>
      <c r="Z354" s="32"/>
      <c r="AA354" s="2">
        <v>0.9</v>
      </c>
      <c r="AB354" s="3">
        <v>87</v>
      </c>
      <c r="AC354" s="3">
        <v>2011</v>
      </c>
    </row>
    <row r="355" spans="1:29" x14ac:dyDescent="0.25">
      <c r="A355" s="34" t="s">
        <v>52</v>
      </c>
      <c r="B355" s="34"/>
      <c r="C355" s="34"/>
      <c r="D355" s="34"/>
      <c r="E355" s="35">
        <v>100</v>
      </c>
      <c r="F355" s="35"/>
      <c r="G355" s="32">
        <v>20.9</v>
      </c>
      <c r="H355" s="32"/>
      <c r="I355" s="32">
        <v>7.1</v>
      </c>
      <c r="J355" s="32"/>
      <c r="K355" s="32">
        <v>2.8</v>
      </c>
      <c r="L355" s="32"/>
      <c r="M355" s="32">
        <v>167.1</v>
      </c>
      <c r="N355" s="32"/>
      <c r="O355" s="32"/>
      <c r="P355" s="32">
        <v>0.2</v>
      </c>
      <c r="Q355" s="32"/>
      <c r="R355" s="2">
        <v>2.2999999999999998</v>
      </c>
      <c r="S355" s="32">
        <v>0.4</v>
      </c>
      <c r="T355" s="32"/>
      <c r="U355" s="2">
        <v>2.2999999999999998</v>
      </c>
      <c r="V355" s="2">
        <v>24.2</v>
      </c>
      <c r="W355" s="2">
        <v>25.3</v>
      </c>
      <c r="X355" s="32">
        <v>161.9</v>
      </c>
      <c r="Y355" s="32"/>
      <c r="Z355" s="32"/>
      <c r="AA355" s="2">
        <v>3.8</v>
      </c>
      <c r="AB355" s="3">
        <v>262</v>
      </c>
      <c r="AC355" s="3">
        <v>2015</v>
      </c>
    </row>
    <row r="356" spans="1:29" x14ac:dyDescent="0.25">
      <c r="A356" s="34" t="s">
        <v>93</v>
      </c>
      <c r="B356" s="34"/>
      <c r="C356" s="34"/>
      <c r="D356" s="34"/>
      <c r="E356" s="35">
        <v>180</v>
      </c>
      <c r="F356" s="35"/>
      <c r="G356" s="32">
        <v>3.9</v>
      </c>
      <c r="H356" s="32"/>
      <c r="I356" s="32">
        <v>5.4</v>
      </c>
      <c r="J356" s="32"/>
      <c r="K356" s="32">
        <v>26.5</v>
      </c>
      <c r="L356" s="32"/>
      <c r="M356" s="32">
        <v>169.8</v>
      </c>
      <c r="N356" s="32"/>
      <c r="O356" s="32"/>
      <c r="P356" s="32">
        <v>0.2</v>
      </c>
      <c r="Q356" s="32"/>
      <c r="R356" s="2">
        <v>12.7</v>
      </c>
      <c r="S356" s="32">
        <v>0</v>
      </c>
      <c r="T356" s="32"/>
      <c r="U356" s="2">
        <v>0.3</v>
      </c>
      <c r="V356" s="2">
        <v>46.3</v>
      </c>
      <c r="W356" s="2">
        <v>36.700000000000003</v>
      </c>
      <c r="X356" s="32">
        <v>108.5</v>
      </c>
      <c r="Y356" s="32"/>
      <c r="Z356" s="32"/>
      <c r="AA356" s="2">
        <v>1.4</v>
      </c>
      <c r="AB356" s="3">
        <v>335</v>
      </c>
      <c r="AC356" s="3">
        <v>2008</v>
      </c>
    </row>
    <row r="357" spans="1:29" x14ac:dyDescent="0.25">
      <c r="A357" s="34" t="s">
        <v>78</v>
      </c>
      <c r="B357" s="34"/>
      <c r="C357" s="34"/>
      <c r="D357" s="34"/>
      <c r="E357" s="35">
        <v>200</v>
      </c>
      <c r="F357" s="35"/>
      <c r="G357" s="32">
        <v>0.2</v>
      </c>
      <c r="H357" s="32"/>
      <c r="I357" s="32">
        <v>0</v>
      </c>
      <c r="J357" s="32"/>
      <c r="K357" s="32">
        <v>20.2</v>
      </c>
      <c r="L357" s="32"/>
      <c r="M357" s="32">
        <v>81.599999999999994</v>
      </c>
      <c r="N357" s="32"/>
      <c r="O357" s="32"/>
      <c r="P357" s="32">
        <v>0</v>
      </c>
      <c r="Q357" s="32"/>
      <c r="R357" s="2">
        <v>0.2</v>
      </c>
      <c r="S357" s="32">
        <v>0</v>
      </c>
      <c r="T357" s="32"/>
      <c r="U357" s="2">
        <v>0</v>
      </c>
      <c r="V357" s="2">
        <v>11.4</v>
      </c>
      <c r="W357" s="2">
        <v>2.5</v>
      </c>
      <c r="X357" s="32">
        <v>8.8000000000000007</v>
      </c>
      <c r="Y357" s="32"/>
      <c r="Z357" s="32"/>
      <c r="AA357" s="2">
        <v>0.4</v>
      </c>
      <c r="AB357" s="3">
        <v>358</v>
      </c>
      <c r="AC357" s="3">
        <v>2011</v>
      </c>
    </row>
    <row r="358" spans="1:29" x14ac:dyDescent="0.25">
      <c r="A358" s="34" t="s">
        <v>25</v>
      </c>
      <c r="B358" s="34"/>
      <c r="C358" s="34"/>
      <c r="D358" s="34"/>
      <c r="E358" s="35">
        <v>60</v>
      </c>
      <c r="F358" s="35"/>
      <c r="G358" s="32">
        <v>4.5999999999999996</v>
      </c>
      <c r="H358" s="32"/>
      <c r="I358" s="32">
        <v>1.3</v>
      </c>
      <c r="J358" s="32"/>
      <c r="K358" s="32">
        <v>29.2</v>
      </c>
      <c r="L358" s="32"/>
      <c r="M358" s="32">
        <v>146.69999999999999</v>
      </c>
      <c r="N358" s="32"/>
      <c r="O358" s="32"/>
      <c r="P358" s="32">
        <v>0.1</v>
      </c>
      <c r="Q358" s="32"/>
      <c r="R358" s="2">
        <v>0</v>
      </c>
      <c r="S358" s="32">
        <v>0</v>
      </c>
      <c r="T358" s="32"/>
      <c r="U358" s="2">
        <v>0.4</v>
      </c>
      <c r="V358" s="2">
        <v>9.9</v>
      </c>
      <c r="W358" s="2">
        <v>6.7</v>
      </c>
      <c r="X358" s="32">
        <v>35.799999999999997</v>
      </c>
      <c r="Y358" s="32"/>
      <c r="Z358" s="32"/>
      <c r="AA358" s="2">
        <v>0.4</v>
      </c>
      <c r="AB358" s="3">
        <v>1</v>
      </c>
      <c r="AC358" s="3">
        <v>2011</v>
      </c>
    </row>
    <row r="359" spans="1:29" x14ac:dyDescent="0.25">
      <c r="A359" s="31" t="s">
        <v>27</v>
      </c>
      <c r="B359" s="31"/>
      <c r="C359" s="31"/>
      <c r="D359" s="31"/>
      <c r="E359" s="33">
        <v>890</v>
      </c>
      <c r="F359" s="33"/>
      <c r="G359" s="30">
        <v>37.299999999999997</v>
      </c>
      <c r="H359" s="30"/>
      <c r="I359" s="30">
        <v>26</v>
      </c>
      <c r="J359" s="30"/>
      <c r="K359" s="30">
        <v>106.2</v>
      </c>
      <c r="L359" s="30"/>
      <c r="M359" s="30">
        <v>816.2</v>
      </c>
      <c r="N359" s="30"/>
      <c r="O359" s="30"/>
      <c r="P359" s="30">
        <v>0.6</v>
      </c>
      <c r="Q359" s="30"/>
      <c r="R359" s="4">
        <v>28.4</v>
      </c>
      <c r="S359" s="30">
        <v>1</v>
      </c>
      <c r="T359" s="30"/>
      <c r="U359" s="4">
        <v>4.3</v>
      </c>
      <c r="V359" s="4">
        <v>165.6</v>
      </c>
      <c r="W359" s="4">
        <v>114.8</v>
      </c>
      <c r="X359" s="30">
        <v>416.7</v>
      </c>
      <c r="Y359" s="30"/>
      <c r="Z359" s="30"/>
      <c r="AA359" s="4">
        <v>7.6</v>
      </c>
      <c r="AB359" s="5"/>
      <c r="AC359" s="5"/>
    </row>
    <row r="360" spans="1:29" x14ac:dyDescent="0.25">
      <c r="A360" s="49" t="s">
        <v>123</v>
      </c>
      <c r="B360" s="50"/>
      <c r="C360" s="50"/>
      <c r="D360" s="50"/>
      <c r="E360" s="37"/>
      <c r="F360" s="38"/>
      <c r="G360" s="37"/>
      <c r="H360" s="38"/>
      <c r="I360" s="37"/>
      <c r="J360" s="38"/>
      <c r="K360" s="37"/>
      <c r="L360" s="38"/>
      <c r="M360" s="37">
        <v>30</v>
      </c>
      <c r="N360" s="38"/>
      <c r="O360" s="4"/>
      <c r="P360" s="4"/>
      <c r="Q360" s="4"/>
      <c r="R360" s="4"/>
      <c r="S360" s="4"/>
      <c r="T360" s="4"/>
      <c r="U360" s="4"/>
      <c r="V360" s="4"/>
      <c r="W360" s="4"/>
      <c r="X360" s="37"/>
      <c r="Y360" s="38"/>
      <c r="Z360" s="4"/>
      <c r="AA360" s="4"/>
      <c r="AB360" s="5"/>
      <c r="AC360" s="5"/>
    </row>
    <row r="361" spans="1:29" x14ac:dyDescent="0.25">
      <c r="A361" s="31" t="s">
        <v>34</v>
      </c>
      <c r="B361" s="31"/>
      <c r="C361" s="31"/>
      <c r="D361" s="31"/>
      <c r="E361" s="31"/>
      <c r="F361" s="31"/>
      <c r="G361" s="30">
        <v>56.1</v>
      </c>
      <c r="H361" s="30"/>
      <c r="I361" s="30">
        <v>40.9</v>
      </c>
      <c r="J361" s="30"/>
      <c r="K361" s="30">
        <v>226.2</v>
      </c>
      <c r="L361" s="30"/>
      <c r="M361" s="30">
        <v>1507.3</v>
      </c>
      <c r="N361" s="30"/>
      <c r="O361" s="30"/>
      <c r="P361" s="30">
        <v>0.8</v>
      </c>
      <c r="Q361" s="30"/>
      <c r="R361" s="4">
        <v>58.8</v>
      </c>
      <c r="S361" s="30">
        <v>1.2</v>
      </c>
      <c r="T361" s="30"/>
      <c r="U361" s="4">
        <v>7.5</v>
      </c>
      <c r="V361" s="4">
        <v>226.5</v>
      </c>
      <c r="W361" s="4">
        <v>171.7</v>
      </c>
      <c r="X361" s="30">
        <v>584.6</v>
      </c>
      <c r="Y361" s="30"/>
      <c r="Z361" s="30"/>
      <c r="AA361" s="4">
        <v>10</v>
      </c>
      <c r="AB361" s="5"/>
      <c r="AC361" s="5"/>
    </row>
    <row r="362" spans="1:29" ht="15.75" thickBot="1" x14ac:dyDescent="0.3">
      <c r="A362" s="49" t="s">
        <v>123</v>
      </c>
      <c r="B362" s="50"/>
      <c r="C362" s="50"/>
      <c r="D362" s="50"/>
      <c r="E362" s="9"/>
      <c r="F362" s="9"/>
      <c r="G362" s="10"/>
      <c r="H362" s="10"/>
      <c r="I362" s="10"/>
      <c r="J362" s="10"/>
      <c r="K362" s="10"/>
      <c r="L362" s="10"/>
      <c r="M362" s="36">
        <v>55.4</v>
      </c>
      <c r="N362" s="36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29"/>
      <c r="Z362" s="29"/>
      <c r="AA362" s="10"/>
      <c r="AB362" s="8"/>
      <c r="AC362" s="8"/>
    </row>
    <row r="363" spans="1:29" x14ac:dyDescent="0.2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</row>
    <row r="364" spans="1:29" x14ac:dyDescent="0.25">
      <c r="A364" s="42" t="s">
        <v>112</v>
      </c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3"/>
      <c r="Z364" s="43"/>
      <c r="AA364" s="43"/>
      <c r="AB364" s="43"/>
      <c r="AC364" s="43"/>
    </row>
    <row r="365" spans="1:29" x14ac:dyDescent="0.25">
      <c r="A365" s="33" t="s">
        <v>1</v>
      </c>
      <c r="B365" s="33"/>
      <c r="C365" s="33"/>
      <c r="D365" s="33"/>
      <c r="E365" s="33" t="s">
        <v>2</v>
      </c>
      <c r="F365" s="33"/>
      <c r="G365" s="33" t="s">
        <v>3</v>
      </c>
      <c r="H365" s="33"/>
      <c r="I365" s="33"/>
      <c r="J365" s="33"/>
      <c r="K365" s="33"/>
      <c r="L365" s="33"/>
      <c r="M365" s="33" t="s">
        <v>4</v>
      </c>
      <c r="N365" s="33"/>
      <c r="O365" s="33"/>
      <c r="P365" s="33" t="s">
        <v>5</v>
      </c>
      <c r="Q365" s="33"/>
      <c r="R365" s="33"/>
      <c r="S365" s="33"/>
      <c r="T365" s="33"/>
      <c r="U365" s="33"/>
      <c r="V365" s="33" t="s">
        <v>6</v>
      </c>
      <c r="W365" s="33"/>
      <c r="X365" s="33"/>
      <c r="Y365" s="33"/>
      <c r="Z365" s="33"/>
      <c r="AA365" s="33"/>
      <c r="AB365" s="33" t="s">
        <v>7</v>
      </c>
      <c r="AC365" s="33" t="s">
        <v>8</v>
      </c>
    </row>
    <row r="366" spans="1:29" ht="39.75" customHeight="1" x14ac:dyDescent="0.25">
      <c r="A366" s="33"/>
      <c r="B366" s="33"/>
      <c r="C366" s="33"/>
      <c r="D366" s="33"/>
      <c r="E366" s="33"/>
      <c r="F366" s="33"/>
      <c r="G366" s="33" t="s">
        <v>9</v>
      </c>
      <c r="H366" s="33"/>
      <c r="I366" s="33" t="s">
        <v>10</v>
      </c>
      <c r="J366" s="33"/>
      <c r="K366" s="33" t="s">
        <v>11</v>
      </c>
      <c r="L366" s="33"/>
      <c r="M366" s="33"/>
      <c r="N366" s="33"/>
      <c r="O366" s="33"/>
      <c r="P366" s="33" t="s">
        <v>12</v>
      </c>
      <c r="Q366" s="33"/>
      <c r="R366" s="1" t="s">
        <v>13</v>
      </c>
      <c r="S366" s="33" t="s">
        <v>14</v>
      </c>
      <c r="T366" s="33"/>
      <c r="U366" s="1" t="s">
        <v>15</v>
      </c>
      <c r="V366" s="1" t="s">
        <v>16</v>
      </c>
      <c r="W366" s="1" t="s">
        <v>17</v>
      </c>
      <c r="X366" s="33" t="s">
        <v>18</v>
      </c>
      <c r="Y366" s="33"/>
      <c r="Z366" s="33"/>
      <c r="AA366" s="1" t="s">
        <v>19</v>
      </c>
      <c r="AB366" s="33"/>
      <c r="AC366" s="33"/>
    </row>
    <row r="367" spans="1:29" x14ac:dyDescent="0.25">
      <c r="A367" s="33" t="s">
        <v>20</v>
      </c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</row>
    <row r="368" spans="1:29" x14ac:dyDescent="0.25">
      <c r="A368" s="34" t="s">
        <v>21</v>
      </c>
      <c r="B368" s="34"/>
      <c r="C368" s="34"/>
      <c r="D368" s="34"/>
      <c r="E368" s="35">
        <v>80</v>
      </c>
      <c r="F368" s="35"/>
      <c r="G368" s="32">
        <v>10.199999999999999</v>
      </c>
      <c r="H368" s="32"/>
      <c r="I368" s="32">
        <v>9.1999999999999993</v>
      </c>
      <c r="J368" s="32"/>
      <c r="K368" s="32">
        <v>0.6</v>
      </c>
      <c r="L368" s="32"/>
      <c r="M368" s="32">
        <v>126</v>
      </c>
      <c r="N368" s="32"/>
      <c r="O368" s="32"/>
      <c r="P368" s="32">
        <v>0.06</v>
      </c>
      <c r="Q368" s="32"/>
      <c r="R368" s="2">
        <v>0</v>
      </c>
      <c r="S368" s="32">
        <v>0.2</v>
      </c>
      <c r="T368" s="32"/>
      <c r="U368" s="2">
        <v>0.4</v>
      </c>
      <c r="V368" s="2">
        <v>44</v>
      </c>
      <c r="W368" s="2">
        <v>10</v>
      </c>
      <c r="X368" s="32">
        <v>154</v>
      </c>
      <c r="Y368" s="32"/>
      <c r="Z368" s="32"/>
      <c r="AA368" s="2">
        <v>2</v>
      </c>
      <c r="AB368" s="3">
        <v>213</v>
      </c>
      <c r="AC368" s="3">
        <v>2008</v>
      </c>
    </row>
    <row r="369" spans="1:29" x14ac:dyDescent="0.25">
      <c r="A369" s="34" t="s">
        <v>113</v>
      </c>
      <c r="B369" s="34"/>
      <c r="C369" s="34"/>
      <c r="D369" s="34"/>
      <c r="E369" s="35">
        <v>250</v>
      </c>
      <c r="F369" s="35"/>
      <c r="G369" s="32">
        <v>8.1</v>
      </c>
      <c r="H369" s="32"/>
      <c r="I369" s="32">
        <v>6.8</v>
      </c>
      <c r="J369" s="32"/>
      <c r="K369" s="32">
        <v>49.8</v>
      </c>
      <c r="L369" s="32"/>
      <c r="M369" s="32">
        <v>292.8</v>
      </c>
      <c r="N369" s="32"/>
      <c r="O369" s="32"/>
      <c r="P369" s="32">
        <v>0.1</v>
      </c>
      <c r="Q369" s="32"/>
      <c r="R369" s="2">
        <v>0.2</v>
      </c>
      <c r="S369" s="32">
        <v>0</v>
      </c>
      <c r="T369" s="32"/>
      <c r="U369" s="2">
        <v>1</v>
      </c>
      <c r="V369" s="2">
        <v>135.1</v>
      </c>
      <c r="W369" s="2">
        <v>48</v>
      </c>
      <c r="X369" s="32">
        <v>191.9</v>
      </c>
      <c r="Y369" s="32"/>
      <c r="Z369" s="32"/>
      <c r="AA369" s="2">
        <v>1.1000000000000001</v>
      </c>
      <c r="AB369" s="3">
        <v>190</v>
      </c>
      <c r="AC369" s="3">
        <v>2008</v>
      </c>
    </row>
    <row r="370" spans="1:29" x14ac:dyDescent="0.25">
      <c r="A370" s="34" t="s">
        <v>23</v>
      </c>
      <c r="B370" s="34"/>
      <c r="C370" s="34"/>
      <c r="D370" s="34"/>
      <c r="E370" s="35">
        <v>200</v>
      </c>
      <c r="F370" s="35"/>
      <c r="G370" s="32">
        <v>0.2</v>
      </c>
      <c r="H370" s="32"/>
      <c r="I370" s="32">
        <v>0</v>
      </c>
      <c r="J370" s="32"/>
      <c r="K370" s="32">
        <v>13.1</v>
      </c>
      <c r="L370" s="32"/>
      <c r="M370" s="32">
        <v>53.7</v>
      </c>
      <c r="N370" s="32"/>
      <c r="O370" s="32"/>
      <c r="P370" s="32">
        <v>0</v>
      </c>
      <c r="Q370" s="32"/>
      <c r="R370" s="2">
        <v>0.4</v>
      </c>
      <c r="S370" s="32">
        <v>0</v>
      </c>
      <c r="T370" s="32"/>
      <c r="U370" s="2">
        <v>0.1</v>
      </c>
      <c r="V370" s="2">
        <v>14.7</v>
      </c>
      <c r="W370" s="2">
        <v>6.9</v>
      </c>
      <c r="X370" s="32">
        <v>9.1999999999999993</v>
      </c>
      <c r="Y370" s="32"/>
      <c r="Z370" s="32"/>
      <c r="AA370" s="2">
        <v>1</v>
      </c>
      <c r="AB370" s="3" t="s">
        <v>24</v>
      </c>
      <c r="AC370" s="3">
        <v>2020</v>
      </c>
    </row>
    <row r="371" spans="1:29" x14ac:dyDescent="0.25">
      <c r="A371" s="34" t="s">
        <v>25</v>
      </c>
      <c r="B371" s="34"/>
      <c r="C371" s="34"/>
      <c r="D371" s="34"/>
      <c r="E371" s="35">
        <v>60</v>
      </c>
      <c r="F371" s="35"/>
      <c r="G371" s="32">
        <v>3.8</v>
      </c>
      <c r="H371" s="32"/>
      <c r="I371" s="32">
        <v>1.2</v>
      </c>
      <c r="J371" s="32"/>
      <c r="K371" s="32">
        <v>24.1</v>
      </c>
      <c r="L371" s="32"/>
      <c r="M371" s="32">
        <v>121.4</v>
      </c>
      <c r="N371" s="32"/>
      <c r="O371" s="32"/>
      <c r="P371" s="32">
        <v>0.1</v>
      </c>
      <c r="Q371" s="32"/>
      <c r="R371" s="2">
        <v>0</v>
      </c>
      <c r="S371" s="32">
        <v>0</v>
      </c>
      <c r="T371" s="32"/>
      <c r="U371" s="2">
        <v>0.3</v>
      </c>
      <c r="V371" s="2">
        <v>8.1999999999999993</v>
      </c>
      <c r="W371" s="2">
        <v>5.6</v>
      </c>
      <c r="X371" s="32">
        <v>29.5</v>
      </c>
      <c r="Y371" s="32"/>
      <c r="Z371" s="32"/>
      <c r="AA371" s="2">
        <v>0.3</v>
      </c>
      <c r="AB371" s="3" t="s">
        <v>26</v>
      </c>
      <c r="AC371" s="3">
        <v>2020</v>
      </c>
    </row>
    <row r="372" spans="1:29" x14ac:dyDescent="0.25">
      <c r="A372" s="31" t="s">
        <v>27</v>
      </c>
      <c r="B372" s="31"/>
      <c r="C372" s="31"/>
      <c r="D372" s="31"/>
      <c r="E372" s="33">
        <v>590</v>
      </c>
      <c r="F372" s="33"/>
      <c r="G372" s="30">
        <v>22.3</v>
      </c>
      <c r="H372" s="30"/>
      <c r="I372" s="30">
        <v>17.2</v>
      </c>
      <c r="J372" s="30"/>
      <c r="K372" s="30">
        <v>87.6</v>
      </c>
      <c r="L372" s="30"/>
      <c r="M372" s="30">
        <v>593.9</v>
      </c>
      <c r="N372" s="30"/>
      <c r="O372" s="30"/>
      <c r="P372" s="30">
        <v>0.26</v>
      </c>
      <c r="Q372" s="30"/>
      <c r="R372" s="4">
        <v>0.6</v>
      </c>
      <c r="S372" s="30">
        <v>0.2</v>
      </c>
      <c r="T372" s="30"/>
      <c r="U372" s="4">
        <v>1.8</v>
      </c>
      <c r="V372" s="4">
        <v>202</v>
      </c>
      <c r="W372" s="4">
        <v>70.5</v>
      </c>
      <c r="X372" s="30">
        <v>384.6</v>
      </c>
      <c r="Y372" s="30"/>
      <c r="Z372" s="30"/>
      <c r="AA372" s="4">
        <v>4.4000000000000004</v>
      </c>
      <c r="AB372" s="5"/>
      <c r="AC372" s="5"/>
    </row>
    <row r="373" spans="1:29" x14ac:dyDescent="0.25">
      <c r="A373" s="49" t="s">
        <v>123</v>
      </c>
      <c r="B373" s="50"/>
      <c r="C373" s="50"/>
      <c r="D373" s="50"/>
      <c r="E373" s="6"/>
      <c r="F373" s="6"/>
      <c r="G373" s="7"/>
      <c r="H373" s="7"/>
      <c r="I373" s="7"/>
      <c r="J373" s="7"/>
      <c r="K373" s="7"/>
      <c r="L373" s="7"/>
      <c r="M373" s="40">
        <v>21.8</v>
      </c>
      <c r="N373" s="40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39"/>
      <c r="Z373" s="39"/>
      <c r="AA373" s="7"/>
      <c r="AB373" s="8"/>
      <c r="AC373" s="8"/>
    </row>
    <row r="374" spans="1:29" x14ac:dyDescent="0.25">
      <c r="A374" s="33" t="s">
        <v>28</v>
      </c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</row>
    <row r="375" spans="1:29" x14ac:dyDescent="0.25">
      <c r="A375" s="34" t="s">
        <v>29</v>
      </c>
      <c r="B375" s="34"/>
      <c r="C375" s="34"/>
      <c r="D375" s="34"/>
      <c r="E375" s="35">
        <v>100</v>
      </c>
      <c r="F375" s="35"/>
      <c r="G375" s="32">
        <v>1.6</v>
      </c>
      <c r="H375" s="32"/>
      <c r="I375" s="32">
        <v>2.5</v>
      </c>
      <c r="J375" s="32"/>
      <c r="K375" s="32">
        <v>9.1999999999999993</v>
      </c>
      <c r="L375" s="32"/>
      <c r="M375" s="32">
        <v>65.900000000000006</v>
      </c>
      <c r="N375" s="32"/>
      <c r="O375" s="32"/>
      <c r="P375" s="32">
        <v>0</v>
      </c>
      <c r="Q375" s="32"/>
      <c r="R375" s="2">
        <v>4.3</v>
      </c>
      <c r="S375" s="32">
        <v>0</v>
      </c>
      <c r="T375" s="32"/>
      <c r="U375" s="2">
        <v>1.3</v>
      </c>
      <c r="V375" s="2">
        <v>38.700000000000003</v>
      </c>
      <c r="W375" s="2">
        <v>21.6</v>
      </c>
      <c r="X375" s="32">
        <v>42.5</v>
      </c>
      <c r="Y375" s="32"/>
      <c r="Z375" s="32"/>
      <c r="AA375" s="2">
        <v>1.4</v>
      </c>
      <c r="AB375" s="3">
        <v>33</v>
      </c>
      <c r="AC375" s="3">
        <v>2011</v>
      </c>
    </row>
    <row r="376" spans="1:29" x14ac:dyDescent="0.25">
      <c r="A376" s="34" t="s">
        <v>81</v>
      </c>
      <c r="B376" s="34"/>
      <c r="C376" s="34"/>
      <c r="D376" s="34"/>
      <c r="E376" s="35">
        <v>250</v>
      </c>
      <c r="F376" s="35"/>
      <c r="G376" s="32">
        <v>3.5</v>
      </c>
      <c r="H376" s="32"/>
      <c r="I376" s="32">
        <v>5.9</v>
      </c>
      <c r="J376" s="32"/>
      <c r="K376" s="32">
        <v>12.8</v>
      </c>
      <c r="L376" s="32"/>
      <c r="M376" s="32">
        <v>119</v>
      </c>
      <c r="N376" s="32"/>
      <c r="O376" s="32"/>
      <c r="P376" s="32">
        <v>0.2</v>
      </c>
      <c r="Q376" s="32"/>
      <c r="R376" s="2">
        <v>9.5</v>
      </c>
      <c r="S376" s="32">
        <v>0.2</v>
      </c>
      <c r="T376" s="32"/>
      <c r="U376" s="2">
        <v>1.4</v>
      </c>
      <c r="V376" s="2">
        <v>31.4</v>
      </c>
      <c r="W376" s="2">
        <v>25.7</v>
      </c>
      <c r="X376" s="32">
        <v>66.2</v>
      </c>
      <c r="Y376" s="32"/>
      <c r="Z376" s="32"/>
      <c r="AA376" s="2">
        <v>1.2</v>
      </c>
      <c r="AB376" s="3">
        <v>95</v>
      </c>
      <c r="AC376" s="3">
        <v>2008</v>
      </c>
    </row>
    <row r="377" spans="1:29" x14ac:dyDescent="0.25">
      <c r="A377" s="34" t="s">
        <v>114</v>
      </c>
      <c r="B377" s="34"/>
      <c r="C377" s="34"/>
      <c r="D377" s="34"/>
      <c r="E377" s="35">
        <v>120</v>
      </c>
      <c r="F377" s="35"/>
      <c r="G377" s="32">
        <v>13.8</v>
      </c>
      <c r="H377" s="32"/>
      <c r="I377" s="32">
        <v>8.5</v>
      </c>
      <c r="J377" s="32"/>
      <c r="K377" s="32">
        <v>10.7</v>
      </c>
      <c r="L377" s="32"/>
      <c r="M377" s="32">
        <v>170.4</v>
      </c>
      <c r="N377" s="32"/>
      <c r="O377" s="32"/>
      <c r="P377" s="32">
        <v>0</v>
      </c>
      <c r="Q377" s="32"/>
      <c r="R377" s="2">
        <v>0</v>
      </c>
      <c r="S377" s="32">
        <v>0</v>
      </c>
      <c r="T377" s="32"/>
      <c r="U377" s="2">
        <v>1.9</v>
      </c>
      <c r="V377" s="2">
        <v>33.1</v>
      </c>
      <c r="W377" s="2">
        <v>5.7</v>
      </c>
      <c r="X377" s="32">
        <v>39.299999999999997</v>
      </c>
      <c r="Y377" s="32"/>
      <c r="Z377" s="32"/>
      <c r="AA377" s="2">
        <v>0.2</v>
      </c>
      <c r="AB377" s="3"/>
      <c r="AC377" s="3">
        <v>2015</v>
      </c>
    </row>
    <row r="378" spans="1:29" x14ac:dyDescent="0.25">
      <c r="A378" s="34" t="s">
        <v>100</v>
      </c>
      <c r="B378" s="34"/>
      <c r="C378" s="34"/>
      <c r="D378" s="34"/>
      <c r="E378" s="35">
        <v>180</v>
      </c>
      <c r="F378" s="35"/>
      <c r="G378" s="32">
        <v>3.5</v>
      </c>
      <c r="H378" s="32"/>
      <c r="I378" s="32">
        <v>5.6</v>
      </c>
      <c r="J378" s="32"/>
      <c r="K378" s="32">
        <v>28.4</v>
      </c>
      <c r="L378" s="32"/>
      <c r="M378" s="32">
        <v>178</v>
      </c>
      <c r="N378" s="32"/>
      <c r="O378" s="32"/>
      <c r="P378" s="32">
        <v>0.2</v>
      </c>
      <c r="Q378" s="32"/>
      <c r="R378" s="2">
        <v>14.4</v>
      </c>
      <c r="S378" s="32">
        <v>0</v>
      </c>
      <c r="T378" s="32"/>
      <c r="U378" s="2">
        <v>0.3</v>
      </c>
      <c r="V378" s="2">
        <v>20.8</v>
      </c>
      <c r="W378" s="2">
        <v>37.6</v>
      </c>
      <c r="X378" s="32">
        <v>95.7</v>
      </c>
      <c r="Y378" s="32"/>
      <c r="Z378" s="32"/>
      <c r="AA378" s="2">
        <v>1.6</v>
      </c>
      <c r="AB378" s="3">
        <v>333</v>
      </c>
      <c r="AC378" s="3">
        <v>2008</v>
      </c>
    </row>
    <row r="379" spans="1:29" x14ac:dyDescent="0.25">
      <c r="A379" s="34" t="s">
        <v>44</v>
      </c>
      <c r="B379" s="34"/>
      <c r="C379" s="34"/>
      <c r="D379" s="34"/>
      <c r="E379" s="35">
        <v>200</v>
      </c>
      <c r="F379" s="35"/>
      <c r="G379" s="32">
        <v>0.3</v>
      </c>
      <c r="H379" s="32"/>
      <c r="I379" s="32">
        <v>0.1</v>
      </c>
      <c r="J379" s="32"/>
      <c r="K379" s="32">
        <v>22.3</v>
      </c>
      <c r="L379" s="32"/>
      <c r="M379" s="32">
        <v>90.8</v>
      </c>
      <c r="N379" s="32"/>
      <c r="O379" s="32"/>
      <c r="P379" s="32">
        <v>0</v>
      </c>
      <c r="Q379" s="32"/>
      <c r="R379" s="2">
        <v>0</v>
      </c>
      <c r="S379" s="32">
        <v>0</v>
      </c>
      <c r="T379" s="32"/>
      <c r="U379" s="2">
        <v>0</v>
      </c>
      <c r="V379" s="2">
        <v>17.5</v>
      </c>
      <c r="W379" s="2">
        <v>6.4</v>
      </c>
      <c r="X379" s="32">
        <v>14</v>
      </c>
      <c r="Y379" s="32"/>
      <c r="Z379" s="32"/>
      <c r="AA379" s="2">
        <v>0.4</v>
      </c>
      <c r="AB379" s="3">
        <v>348</v>
      </c>
      <c r="AC379" s="3">
        <v>2015</v>
      </c>
    </row>
    <row r="380" spans="1:29" x14ac:dyDescent="0.25">
      <c r="A380" s="34" t="s">
        <v>25</v>
      </c>
      <c r="B380" s="34"/>
      <c r="C380" s="34"/>
      <c r="D380" s="34"/>
      <c r="E380" s="35">
        <v>80</v>
      </c>
      <c r="F380" s="35"/>
      <c r="G380" s="32">
        <v>6</v>
      </c>
      <c r="H380" s="32"/>
      <c r="I380" s="32">
        <v>1.8</v>
      </c>
      <c r="J380" s="32"/>
      <c r="K380" s="32">
        <v>39</v>
      </c>
      <c r="L380" s="32"/>
      <c r="M380" s="32">
        <v>196.2</v>
      </c>
      <c r="N380" s="32"/>
      <c r="O380" s="32"/>
      <c r="P380" s="32">
        <v>0.1</v>
      </c>
      <c r="Q380" s="32"/>
      <c r="R380" s="2">
        <v>0</v>
      </c>
      <c r="S380" s="32">
        <v>0</v>
      </c>
      <c r="T380" s="32"/>
      <c r="U380" s="2">
        <v>0.4</v>
      </c>
      <c r="V380" s="2">
        <v>13.3</v>
      </c>
      <c r="W380" s="2">
        <v>9</v>
      </c>
      <c r="X380" s="32">
        <v>47.5</v>
      </c>
      <c r="Y380" s="32"/>
      <c r="Z380" s="32"/>
      <c r="AA380" s="2">
        <v>0.5</v>
      </c>
      <c r="AB380" s="3">
        <v>1</v>
      </c>
      <c r="AC380" s="3">
        <v>2011</v>
      </c>
    </row>
    <row r="381" spans="1:29" x14ac:dyDescent="0.25">
      <c r="A381" s="31" t="s">
        <v>27</v>
      </c>
      <c r="B381" s="31"/>
      <c r="C381" s="31"/>
      <c r="D381" s="31"/>
      <c r="E381" s="33">
        <v>930</v>
      </c>
      <c r="F381" s="33"/>
      <c r="G381" s="30">
        <v>28.7</v>
      </c>
      <c r="H381" s="30"/>
      <c r="I381" s="30">
        <v>24.4</v>
      </c>
      <c r="J381" s="30"/>
      <c r="K381" s="30">
        <v>122.4</v>
      </c>
      <c r="L381" s="30"/>
      <c r="M381" s="30">
        <v>820.3</v>
      </c>
      <c r="N381" s="30"/>
      <c r="O381" s="30"/>
      <c r="P381" s="30">
        <v>0.5</v>
      </c>
      <c r="Q381" s="30"/>
      <c r="R381" s="4">
        <v>28.2</v>
      </c>
      <c r="S381" s="30">
        <v>0.2</v>
      </c>
      <c r="T381" s="30"/>
      <c r="U381" s="4">
        <v>5.3</v>
      </c>
      <c r="V381" s="4">
        <v>154.80000000000001</v>
      </c>
      <c r="W381" s="4">
        <v>106</v>
      </c>
      <c r="X381" s="30">
        <v>305.2</v>
      </c>
      <c r="Y381" s="30"/>
      <c r="Z381" s="30"/>
      <c r="AA381" s="4">
        <v>5.3</v>
      </c>
      <c r="AB381" s="5"/>
      <c r="AC381" s="5"/>
    </row>
    <row r="382" spans="1:29" x14ac:dyDescent="0.25">
      <c r="A382" s="49" t="s">
        <v>123</v>
      </c>
      <c r="B382" s="50"/>
      <c r="C382" s="50"/>
      <c r="D382" s="50"/>
      <c r="E382" s="37"/>
      <c r="F382" s="38"/>
      <c r="G382" s="37"/>
      <c r="H382" s="38"/>
      <c r="I382" s="37"/>
      <c r="J382" s="38"/>
      <c r="K382" s="37"/>
      <c r="L382" s="38"/>
      <c r="M382" s="37">
        <v>30.2</v>
      </c>
      <c r="N382" s="38"/>
      <c r="O382" s="4"/>
      <c r="P382" s="4"/>
      <c r="Q382" s="4"/>
      <c r="R382" s="4"/>
      <c r="S382" s="4"/>
      <c r="T382" s="4"/>
      <c r="U382" s="4"/>
      <c r="V382" s="4"/>
      <c r="W382" s="4"/>
      <c r="X382" s="37"/>
      <c r="Y382" s="38"/>
      <c r="Z382" s="4"/>
      <c r="AA382" s="4"/>
      <c r="AB382" s="5"/>
      <c r="AC382" s="5"/>
    </row>
    <row r="383" spans="1:29" x14ac:dyDescent="0.25">
      <c r="A383" s="31" t="s">
        <v>34</v>
      </c>
      <c r="B383" s="31"/>
      <c r="C383" s="31"/>
      <c r="D383" s="31"/>
      <c r="E383" s="31"/>
      <c r="F383" s="31"/>
      <c r="G383" s="30">
        <v>51</v>
      </c>
      <c r="H383" s="30"/>
      <c r="I383" s="30">
        <v>41.6</v>
      </c>
      <c r="J383" s="30"/>
      <c r="K383" s="30">
        <v>210</v>
      </c>
      <c r="L383" s="30"/>
      <c r="M383" s="30">
        <v>1414.2</v>
      </c>
      <c r="N383" s="30"/>
      <c r="O383" s="30"/>
      <c r="P383" s="30">
        <v>0.76</v>
      </c>
      <c r="Q383" s="30"/>
      <c r="R383" s="4">
        <v>28.8</v>
      </c>
      <c r="S383" s="30">
        <v>0.4</v>
      </c>
      <c r="T383" s="30"/>
      <c r="U383" s="4">
        <v>7.1</v>
      </c>
      <c r="V383" s="4">
        <v>356.8</v>
      </c>
      <c r="W383" s="4">
        <v>176.5</v>
      </c>
      <c r="X383" s="30">
        <v>689.8</v>
      </c>
      <c r="Y383" s="30"/>
      <c r="Z383" s="30"/>
      <c r="AA383" s="4">
        <v>9.6999999999999993</v>
      </c>
      <c r="AB383" s="5"/>
      <c r="AC383" s="5"/>
    </row>
    <row r="384" spans="1:29" ht="15.75" thickBot="1" x14ac:dyDescent="0.3">
      <c r="A384" s="49" t="s">
        <v>123</v>
      </c>
      <c r="B384" s="50"/>
      <c r="C384" s="50"/>
      <c r="D384" s="50"/>
      <c r="E384" s="9"/>
      <c r="F384" s="9"/>
      <c r="G384" s="10"/>
      <c r="H384" s="10"/>
      <c r="I384" s="10"/>
      <c r="J384" s="10"/>
      <c r="K384" s="10"/>
      <c r="L384" s="10"/>
      <c r="M384" s="36">
        <v>52</v>
      </c>
      <c r="N384" s="36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29"/>
      <c r="Z384" s="29"/>
      <c r="AA384" s="10"/>
      <c r="AB384" s="8"/>
      <c r="AC384" s="8"/>
    </row>
    <row r="385" spans="1:29" x14ac:dyDescent="0.2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</row>
    <row r="386" spans="1:29" x14ac:dyDescent="0.25">
      <c r="A386" s="42" t="s">
        <v>115</v>
      </c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3"/>
      <c r="Z386" s="43"/>
      <c r="AA386" s="43"/>
      <c r="AB386" s="43"/>
      <c r="AC386" s="43"/>
    </row>
    <row r="387" spans="1:29" x14ac:dyDescent="0.25">
      <c r="A387" s="33" t="s">
        <v>1</v>
      </c>
      <c r="B387" s="33"/>
      <c r="C387" s="33"/>
      <c r="D387" s="33"/>
      <c r="E387" s="33" t="s">
        <v>2</v>
      </c>
      <c r="F387" s="33"/>
      <c r="G387" s="33" t="s">
        <v>3</v>
      </c>
      <c r="H387" s="33"/>
      <c r="I387" s="33"/>
      <c r="J387" s="33"/>
      <c r="K387" s="33"/>
      <c r="L387" s="33"/>
      <c r="M387" s="33" t="s">
        <v>4</v>
      </c>
      <c r="N387" s="33"/>
      <c r="O387" s="33"/>
      <c r="P387" s="33" t="s">
        <v>5</v>
      </c>
      <c r="Q387" s="33"/>
      <c r="R387" s="33"/>
      <c r="S387" s="33"/>
      <c r="T387" s="33"/>
      <c r="U387" s="33"/>
      <c r="V387" s="33" t="s">
        <v>6</v>
      </c>
      <c r="W387" s="33"/>
      <c r="X387" s="33"/>
      <c r="Y387" s="33"/>
      <c r="Z387" s="33"/>
      <c r="AA387" s="33"/>
      <c r="AB387" s="33" t="s">
        <v>7</v>
      </c>
      <c r="AC387" s="33" t="s">
        <v>8</v>
      </c>
    </row>
    <row r="388" spans="1:29" ht="41.25" customHeight="1" x14ac:dyDescent="0.25">
      <c r="A388" s="33"/>
      <c r="B388" s="33"/>
      <c r="C388" s="33"/>
      <c r="D388" s="33"/>
      <c r="E388" s="33"/>
      <c r="F388" s="33"/>
      <c r="G388" s="33" t="s">
        <v>9</v>
      </c>
      <c r="H388" s="33"/>
      <c r="I388" s="33" t="s">
        <v>10</v>
      </c>
      <c r="J388" s="33"/>
      <c r="K388" s="33" t="s">
        <v>11</v>
      </c>
      <c r="L388" s="33"/>
      <c r="M388" s="33"/>
      <c r="N388" s="33"/>
      <c r="O388" s="33"/>
      <c r="P388" s="33" t="s">
        <v>12</v>
      </c>
      <c r="Q388" s="33"/>
      <c r="R388" s="1" t="s">
        <v>13</v>
      </c>
      <c r="S388" s="33" t="s">
        <v>14</v>
      </c>
      <c r="T388" s="33"/>
      <c r="U388" s="1" t="s">
        <v>15</v>
      </c>
      <c r="V388" s="1" t="s">
        <v>16</v>
      </c>
      <c r="W388" s="1" t="s">
        <v>17</v>
      </c>
      <c r="X388" s="33" t="s">
        <v>18</v>
      </c>
      <c r="Y388" s="33"/>
      <c r="Z388" s="33"/>
      <c r="AA388" s="1" t="s">
        <v>19</v>
      </c>
      <c r="AB388" s="33"/>
      <c r="AC388" s="33"/>
    </row>
    <row r="389" spans="1:29" x14ac:dyDescent="0.25">
      <c r="A389" s="33" t="s">
        <v>20</v>
      </c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</row>
    <row r="390" spans="1:29" x14ac:dyDescent="0.25">
      <c r="A390" s="34" t="s">
        <v>83</v>
      </c>
      <c r="B390" s="34"/>
      <c r="C390" s="34"/>
      <c r="D390" s="34"/>
      <c r="E390" s="35">
        <v>100</v>
      </c>
      <c r="F390" s="35"/>
      <c r="G390" s="32">
        <v>0.1</v>
      </c>
      <c r="H390" s="32"/>
      <c r="I390" s="32">
        <v>0.1</v>
      </c>
      <c r="J390" s="32"/>
      <c r="K390" s="32">
        <v>13.6</v>
      </c>
      <c r="L390" s="32"/>
      <c r="M390" s="32">
        <v>55.3</v>
      </c>
      <c r="N390" s="32"/>
      <c r="O390" s="32"/>
      <c r="P390" s="32">
        <v>0</v>
      </c>
      <c r="Q390" s="32"/>
      <c r="R390" s="2">
        <v>0</v>
      </c>
      <c r="S390" s="32">
        <v>0</v>
      </c>
      <c r="T390" s="32"/>
      <c r="U390" s="2">
        <v>0</v>
      </c>
      <c r="V390" s="2">
        <v>0</v>
      </c>
      <c r="W390" s="2">
        <v>0</v>
      </c>
      <c r="X390" s="32">
        <v>0</v>
      </c>
      <c r="Y390" s="32"/>
      <c r="Z390" s="32"/>
      <c r="AA390" s="2">
        <v>0</v>
      </c>
      <c r="AB390" s="3" t="s">
        <v>84</v>
      </c>
      <c r="AC390" s="3">
        <v>2020</v>
      </c>
    </row>
    <row r="391" spans="1:29" ht="30" customHeight="1" x14ac:dyDescent="0.25">
      <c r="A391" s="34" t="s">
        <v>110</v>
      </c>
      <c r="B391" s="34"/>
      <c r="C391" s="34"/>
      <c r="D391" s="34"/>
      <c r="E391" s="35">
        <v>200</v>
      </c>
      <c r="F391" s="35"/>
      <c r="G391" s="32">
        <v>12.6</v>
      </c>
      <c r="H391" s="32"/>
      <c r="I391" s="32">
        <v>15.3</v>
      </c>
      <c r="J391" s="32"/>
      <c r="K391" s="32">
        <v>69.5</v>
      </c>
      <c r="L391" s="32"/>
      <c r="M391" s="32">
        <v>466.3</v>
      </c>
      <c r="N391" s="32"/>
      <c r="O391" s="32"/>
      <c r="P391" s="32">
        <v>0</v>
      </c>
      <c r="Q391" s="32"/>
      <c r="R391" s="2">
        <v>0</v>
      </c>
      <c r="S391" s="32">
        <v>0</v>
      </c>
      <c r="T391" s="32"/>
      <c r="U391" s="2">
        <v>0.1</v>
      </c>
      <c r="V391" s="2">
        <v>0.6</v>
      </c>
      <c r="W391" s="2">
        <v>0</v>
      </c>
      <c r="X391" s="32">
        <v>0.8</v>
      </c>
      <c r="Y391" s="32"/>
      <c r="Z391" s="32"/>
      <c r="AA391" s="2">
        <v>0</v>
      </c>
      <c r="AB391" s="3"/>
      <c r="AC391" s="3"/>
    </row>
    <row r="392" spans="1:29" x14ac:dyDescent="0.25">
      <c r="A392" s="34" t="s">
        <v>59</v>
      </c>
      <c r="B392" s="34"/>
      <c r="C392" s="34"/>
      <c r="D392" s="34"/>
      <c r="E392" s="35">
        <v>200</v>
      </c>
      <c r="F392" s="35"/>
      <c r="G392" s="32">
        <v>0.2</v>
      </c>
      <c r="H392" s="32"/>
      <c r="I392" s="32">
        <v>0</v>
      </c>
      <c r="J392" s="32"/>
      <c r="K392" s="32">
        <v>15.1</v>
      </c>
      <c r="L392" s="32"/>
      <c r="M392" s="32">
        <v>60.7</v>
      </c>
      <c r="N392" s="32"/>
      <c r="O392" s="32"/>
      <c r="P392" s="32">
        <v>0</v>
      </c>
      <c r="Q392" s="32"/>
      <c r="R392" s="2">
        <v>0</v>
      </c>
      <c r="S392" s="32">
        <v>0</v>
      </c>
      <c r="T392" s="32"/>
      <c r="U392" s="2">
        <v>0</v>
      </c>
      <c r="V392" s="2">
        <v>13.4</v>
      </c>
      <c r="W392" s="2">
        <v>6.2</v>
      </c>
      <c r="X392" s="32">
        <v>8.1999999999999993</v>
      </c>
      <c r="Y392" s="32"/>
      <c r="Z392" s="32"/>
      <c r="AA392" s="2">
        <v>0.8</v>
      </c>
      <c r="AB392" s="3">
        <v>430</v>
      </c>
      <c r="AC392" s="3">
        <v>2008</v>
      </c>
    </row>
    <row r="393" spans="1:29" x14ac:dyDescent="0.25">
      <c r="A393" s="34" t="s">
        <v>25</v>
      </c>
      <c r="B393" s="34"/>
      <c r="C393" s="34"/>
      <c r="D393" s="34"/>
      <c r="E393" s="35">
        <v>60</v>
      </c>
      <c r="F393" s="35"/>
      <c r="G393" s="32">
        <v>3.8</v>
      </c>
      <c r="H393" s="32"/>
      <c r="I393" s="32">
        <v>1.1000000000000001</v>
      </c>
      <c r="J393" s="32"/>
      <c r="K393" s="32">
        <v>24</v>
      </c>
      <c r="L393" s="32"/>
      <c r="M393" s="32">
        <v>120.1</v>
      </c>
      <c r="N393" s="32"/>
      <c r="O393" s="32"/>
      <c r="P393" s="32">
        <v>0.1</v>
      </c>
      <c r="Q393" s="32"/>
      <c r="R393" s="2">
        <v>0</v>
      </c>
      <c r="S393" s="32">
        <v>0</v>
      </c>
      <c r="T393" s="32"/>
      <c r="U393" s="2">
        <v>0.3</v>
      </c>
      <c r="V393" s="2">
        <v>8</v>
      </c>
      <c r="W393" s="2">
        <v>5.5</v>
      </c>
      <c r="X393" s="32">
        <v>29</v>
      </c>
      <c r="Y393" s="32"/>
      <c r="Z393" s="32"/>
      <c r="AA393" s="2">
        <v>0.3</v>
      </c>
      <c r="AB393" s="3" t="s">
        <v>26</v>
      </c>
      <c r="AC393" s="3">
        <v>2020</v>
      </c>
    </row>
    <row r="394" spans="1:29" x14ac:dyDescent="0.25">
      <c r="A394" s="31" t="s">
        <v>27</v>
      </c>
      <c r="B394" s="31"/>
      <c r="C394" s="31"/>
      <c r="D394" s="31"/>
      <c r="E394" s="33">
        <v>560</v>
      </c>
      <c r="F394" s="33"/>
      <c r="G394" s="30">
        <v>16.7</v>
      </c>
      <c r="H394" s="30"/>
      <c r="I394" s="30">
        <v>16.5</v>
      </c>
      <c r="J394" s="30"/>
      <c r="K394" s="30">
        <v>122.2</v>
      </c>
      <c r="L394" s="30"/>
      <c r="M394" s="30">
        <v>702.4</v>
      </c>
      <c r="N394" s="30"/>
      <c r="O394" s="30"/>
      <c r="P394" s="30">
        <v>0.1</v>
      </c>
      <c r="Q394" s="30"/>
      <c r="R394" s="4">
        <v>0</v>
      </c>
      <c r="S394" s="30">
        <v>0</v>
      </c>
      <c r="T394" s="30"/>
      <c r="U394" s="4">
        <v>0.4</v>
      </c>
      <c r="V394" s="4">
        <v>22</v>
      </c>
      <c r="W394" s="4">
        <v>11.7</v>
      </c>
      <c r="X394" s="30">
        <v>38</v>
      </c>
      <c r="Y394" s="30"/>
      <c r="Z394" s="30"/>
      <c r="AA394" s="4">
        <v>1.1000000000000001</v>
      </c>
      <c r="AB394" s="5"/>
      <c r="AC394" s="5"/>
    </row>
    <row r="395" spans="1:29" x14ac:dyDescent="0.25">
      <c r="A395" s="49" t="s">
        <v>123</v>
      </c>
      <c r="B395" s="50"/>
      <c r="C395" s="50"/>
      <c r="D395" s="50"/>
      <c r="E395" s="6"/>
      <c r="F395" s="6"/>
      <c r="G395" s="7"/>
      <c r="H395" s="7"/>
      <c r="I395" s="7"/>
      <c r="J395" s="7"/>
      <c r="K395" s="7"/>
      <c r="L395" s="7"/>
      <c r="M395" s="40">
        <v>25.8</v>
      </c>
      <c r="N395" s="40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39"/>
      <c r="Z395" s="39"/>
      <c r="AA395" s="7"/>
      <c r="AB395" s="8"/>
      <c r="AC395" s="8"/>
    </row>
    <row r="396" spans="1:29" x14ac:dyDescent="0.25">
      <c r="A396" s="33" t="s">
        <v>28</v>
      </c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</row>
    <row r="397" spans="1:29" ht="28.5" customHeight="1" x14ac:dyDescent="0.25">
      <c r="A397" s="34" t="s">
        <v>86</v>
      </c>
      <c r="B397" s="34"/>
      <c r="C397" s="34"/>
      <c r="D397" s="34"/>
      <c r="E397" s="35">
        <v>100</v>
      </c>
      <c r="F397" s="35"/>
      <c r="G397" s="32">
        <v>1</v>
      </c>
      <c r="H397" s="32"/>
      <c r="I397" s="32">
        <v>3.2</v>
      </c>
      <c r="J397" s="32"/>
      <c r="K397" s="32">
        <v>0.7</v>
      </c>
      <c r="L397" s="32"/>
      <c r="M397" s="32">
        <v>35.6</v>
      </c>
      <c r="N397" s="32"/>
      <c r="O397" s="32"/>
      <c r="P397" s="32">
        <v>0</v>
      </c>
      <c r="Q397" s="32"/>
      <c r="R397" s="2">
        <v>1.1000000000000001</v>
      </c>
      <c r="S397" s="32">
        <v>0</v>
      </c>
      <c r="T397" s="32"/>
      <c r="U397" s="2">
        <v>1.4</v>
      </c>
      <c r="V397" s="2">
        <v>44</v>
      </c>
      <c r="W397" s="2">
        <v>154.5</v>
      </c>
      <c r="X397" s="32">
        <v>55.1</v>
      </c>
      <c r="Y397" s="32"/>
      <c r="Z397" s="32"/>
      <c r="AA397" s="2">
        <v>14.5</v>
      </c>
      <c r="AB397" s="3">
        <v>62</v>
      </c>
      <c r="AC397" s="3">
        <v>2008</v>
      </c>
    </row>
    <row r="398" spans="1:29" x14ac:dyDescent="0.25">
      <c r="A398" s="34" t="s">
        <v>87</v>
      </c>
      <c r="B398" s="34"/>
      <c r="C398" s="34"/>
      <c r="D398" s="34"/>
      <c r="E398" s="35">
        <v>250</v>
      </c>
      <c r="F398" s="35"/>
      <c r="G398" s="32">
        <v>5.3</v>
      </c>
      <c r="H398" s="32"/>
      <c r="I398" s="32">
        <v>6.2</v>
      </c>
      <c r="J398" s="32"/>
      <c r="K398" s="32">
        <v>28.1</v>
      </c>
      <c r="L398" s="32"/>
      <c r="M398" s="32">
        <v>189</v>
      </c>
      <c r="N398" s="32"/>
      <c r="O398" s="32"/>
      <c r="P398" s="32">
        <v>0.2</v>
      </c>
      <c r="Q398" s="32"/>
      <c r="R398" s="2">
        <v>5.7</v>
      </c>
      <c r="S398" s="32">
        <v>0.2</v>
      </c>
      <c r="T398" s="32"/>
      <c r="U398" s="2">
        <v>2.2000000000000002</v>
      </c>
      <c r="V398" s="2">
        <v>33.299999999999997</v>
      </c>
      <c r="W398" s="2">
        <v>32</v>
      </c>
      <c r="X398" s="32">
        <v>131.6</v>
      </c>
      <c r="Y398" s="32"/>
      <c r="Z398" s="32"/>
      <c r="AA398" s="2">
        <v>1.4</v>
      </c>
      <c r="AB398" s="3">
        <v>93</v>
      </c>
      <c r="AC398" s="3">
        <v>2008</v>
      </c>
    </row>
    <row r="399" spans="1:29" x14ac:dyDescent="0.25">
      <c r="A399" s="34" t="s">
        <v>62</v>
      </c>
      <c r="B399" s="34"/>
      <c r="C399" s="34"/>
      <c r="D399" s="34"/>
      <c r="E399" s="35">
        <v>280</v>
      </c>
      <c r="F399" s="35"/>
      <c r="G399" s="32">
        <v>12.1</v>
      </c>
      <c r="H399" s="32"/>
      <c r="I399" s="32">
        <v>24.4</v>
      </c>
      <c r="J399" s="32"/>
      <c r="K399" s="32">
        <v>27.6</v>
      </c>
      <c r="L399" s="32"/>
      <c r="M399" s="32">
        <v>380.6</v>
      </c>
      <c r="N399" s="32"/>
      <c r="O399" s="32"/>
      <c r="P399" s="32">
        <v>0.4</v>
      </c>
      <c r="Q399" s="32"/>
      <c r="R399" s="2">
        <v>13.6</v>
      </c>
      <c r="S399" s="32">
        <v>0</v>
      </c>
      <c r="T399" s="32"/>
      <c r="U399" s="2">
        <v>1.9</v>
      </c>
      <c r="V399" s="2">
        <v>27.6</v>
      </c>
      <c r="W399" s="2">
        <v>49</v>
      </c>
      <c r="X399" s="32">
        <v>175.6</v>
      </c>
      <c r="Y399" s="32"/>
      <c r="Z399" s="32"/>
      <c r="AA399" s="2">
        <v>2.6</v>
      </c>
      <c r="AB399" s="3">
        <v>260</v>
      </c>
      <c r="AC399" s="3">
        <v>2008</v>
      </c>
    </row>
    <row r="400" spans="1:29" x14ac:dyDescent="0.25">
      <c r="A400" s="34" t="s">
        <v>33</v>
      </c>
      <c r="B400" s="34"/>
      <c r="C400" s="34"/>
      <c r="D400" s="34"/>
      <c r="E400" s="35">
        <v>200</v>
      </c>
      <c r="F400" s="35"/>
      <c r="G400" s="32">
        <v>0</v>
      </c>
      <c r="H400" s="32"/>
      <c r="I400" s="32">
        <v>0</v>
      </c>
      <c r="J400" s="32"/>
      <c r="K400" s="32">
        <v>14.6</v>
      </c>
      <c r="L400" s="32"/>
      <c r="M400" s="32">
        <v>58.1</v>
      </c>
      <c r="N400" s="32"/>
      <c r="O400" s="32"/>
      <c r="P400" s="32">
        <v>0</v>
      </c>
      <c r="Q400" s="32"/>
      <c r="R400" s="2">
        <v>0</v>
      </c>
      <c r="S400" s="32">
        <v>0</v>
      </c>
      <c r="T400" s="32"/>
      <c r="U400" s="2">
        <v>0</v>
      </c>
      <c r="V400" s="2">
        <v>8.9</v>
      </c>
      <c r="W400" s="2">
        <v>1.9</v>
      </c>
      <c r="X400" s="32">
        <v>0</v>
      </c>
      <c r="Y400" s="32"/>
      <c r="Z400" s="32"/>
      <c r="AA400" s="2">
        <v>0</v>
      </c>
      <c r="AB400" s="3">
        <v>402</v>
      </c>
      <c r="AC400" s="3">
        <v>2008</v>
      </c>
    </row>
    <row r="401" spans="1:29" x14ac:dyDescent="0.25">
      <c r="A401" s="34" t="s">
        <v>25</v>
      </c>
      <c r="B401" s="34"/>
      <c r="C401" s="34"/>
      <c r="D401" s="34"/>
      <c r="E401" s="35">
        <v>60</v>
      </c>
      <c r="F401" s="35"/>
      <c r="G401" s="32">
        <v>4.5999999999999996</v>
      </c>
      <c r="H401" s="32"/>
      <c r="I401" s="32">
        <v>1.3</v>
      </c>
      <c r="J401" s="32"/>
      <c r="K401" s="32">
        <v>29.2</v>
      </c>
      <c r="L401" s="32"/>
      <c r="M401" s="32">
        <v>146.69999999999999</v>
      </c>
      <c r="N401" s="32"/>
      <c r="O401" s="32"/>
      <c r="P401" s="32">
        <v>0.1</v>
      </c>
      <c r="Q401" s="32"/>
      <c r="R401" s="2">
        <v>0</v>
      </c>
      <c r="S401" s="32">
        <v>0</v>
      </c>
      <c r="T401" s="32"/>
      <c r="U401" s="2">
        <v>0.4</v>
      </c>
      <c r="V401" s="2">
        <v>9.9</v>
      </c>
      <c r="W401" s="2">
        <v>6.7</v>
      </c>
      <c r="X401" s="32">
        <v>35.799999999999997</v>
      </c>
      <c r="Y401" s="32"/>
      <c r="Z401" s="32"/>
      <c r="AA401" s="2">
        <v>0.4</v>
      </c>
      <c r="AB401" s="3">
        <v>1</v>
      </c>
      <c r="AC401" s="3">
        <v>2011</v>
      </c>
    </row>
    <row r="402" spans="1:29" x14ac:dyDescent="0.25">
      <c r="A402" s="31" t="s">
        <v>27</v>
      </c>
      <c r="B402" s="31"/>
      <c r="C402" s="31"/>
      <c r="D402" s="31"/>
      <c r="E402" s="33">
        <v>890</v>
      </c>
      <c r="F402" s="33"/>
      <c r="G402" s="30">
        <v>23</v>
      </c>
      <c r="H402" s="30"/>
      <c r="I402" s="30">
        <v>35.1</v>
      </c>
      <c r="J402" s="30"/>
      <c r="K402" s="30">
        <v>100.2</v>
      </c>
      <c r="L402" s="30"/>
      <c r="M402" s="30">
        <v>810</v>
      </c>
      <c r="N402" s="30"/>
      <c r="O402" s="30"/>
      <c r="P402" s="30">
        <v>0.7</v>
      </c>
      <c r="Q402" s="30"/>
      <c r="R402" s="4">
        <v>20.399999999999999</v>
      </c>
      <c r="S402" s="30">
        <v>0.2</v>
      </c>
      <c r="T402" s="30"/>
      <c r="U402" s="4">
        <v>5.9</v>
      </c>
      <c r="V402" s="4">
        <v>123.7</v>
      </c>
      <c r="W402" s="4">
        <v>244.1</v>
      </c>
      <c r="X402" s="30">
        <v>398.1</v>
      </c>
      <c r="Y402" s="30"/>
      <c r="Z402" s="30"/>
      <c r="AA402" s="4">
        <v>18.899999999999999</v>
      </c>
      <c r="AB402" s="5"/>
      <c r="AC402" s="5"/>
    </row>
    <row r="403" spans="1:29" x14ac:dyDescent="0.25">
      <c r="A403" s="49" t="s">
        <v>123</v>
      </c>
      <c r="B403" s="50"/>
      <c r="C403" s="50"/>
      <c r="D403" s="50"/>
      <c r="E403" s="37"/>
      <c r="F403" s="38"/>
      <c r="G403" s="37"/>
      <c r="H403" s="38"/>
      <c r="I403" s="37"/>
      <c r="J403" s="38"/>
      <c r="K403" s="37"/>
      <c r="L403" s="38"/>
      <c r="M403" s="37">
        <v>29.8</v>
      </c>
      <c r="N403" s="38"/>
      <c r="O403" s="4"/>
      <c r="P403" s="4"/>
      <c r="Q403" s="4"/>
      <c r="R403" s="4"/>
      <c r="S403" s="4"/>
      <c r="T403" s="4"/>
      <c r="U403" s="4"/>
      <c r="V403" s="4"/>
      <c r="W403" s="4"/>
      <c r="X403" s="37"/>
      <c r="Y403" s="38"/>
      <c r="Z403" s="4"/>
      <c r="AA403" s="4"/>
      <c r="AB403" s="5"/>
      <c r="AC403" s="5"/>
    </row>
    <row r="404" spans="1:29" x14ac:dyDescent="0.25">
      <c r="A404" s="31" t="s">
        <v>34</v>
      </c>
      <c r="B404" s="31"/>
      <c r="C404" s="31"/>
      <c r="D404" s="31"/>
      <c r="E404" s="31"/>
      <c r="F404" s="31"/>
      <c r="G404" s="30">
        <v>39.700000000000003</v>
      </c>
      <c r="H404" s="30"/>
      <c r="I404" s="30">
        <v>51.6</v>
      </c>
      <c r="J404" s="30"/>
      <c r="K404" s="30">
        <v>222.4</v>
      </c>
      <c r="L404" s="30"/>
      <c r="M404" s="30">
        <v>1512.4</v>
      </c>
      <c r="N404" s="30"/>
      <c r="O404" s="30"/>
      <c r="P404" s="30">
        <v>0.8</v>
      </c>
      <c r="Q404" s="30"/>
      <c r="R404" s="4">
        <v>20.399999999999999</v>
      </c>
      <c r="S404" s="30">
        <v>0.2</v>
      </c>
      <c r="T404" s="30"/>
      <c r="U404" s="4">
        <v>6.3</v>
      </c>
      <c r="V404" s="4">
        <v>145.69999999999999</v>
      </c>
      <c r="W404" s="4">
        <v>255.8</v>
      </c>
      <c r="X404" s="30">
        <v>436.1</v>
      </c>
      <c r="Y404" s="30"/>
      <c r="Z404" s="30"/>
      <c r="AA404" s="4">
        <v>20</v>
      </c>
      <c r="AB404" s="5"/>
      <c r="AC404" s="5"/>
    </row>
    <row r="405" spans="1:29" ht="15.75" thickBot="1" x14ac:dyDescent="0.3">
      <c r="A405" s="49" t="s">
        <v>123</v>
      </c>
      <c r="B405" s="50"/>
      <c r="C405" s="50"/>
      <c r="D405" s="50"/>
      <c r="E405" s="9"/>
      <c r="F405" s="9"/>
      <c r="G405" s="10"/>
      <c r="H405" s="10"/>
      <c r="I405" s="10"/>
      <c r="J405" s="10"/>
      <c r="K405" s="10"/>
      <c r="L405" s="10"/>
      <c r="M405" s="36">
        <v>55.6</v>
      </c>
      <c r="N405" s="36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29"/>
      <c r="Z405" s="29"/>
      <c r="AA405" s="10"/>
      <c r="AB405" s="8"/>
      <c r="AC405" s="8"/>
    </row>
    <row r="406" spans="1:29" x14ac:dyDescent="0.2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</row>
    <row r="407" spans="1:29" x14ac:dyDescent="0.25">
      <c r="A407" s="42" t="s">
        <v>116</v>
      </c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3"/>
      <c r="Z407" s="43"/>
      <c r="AA407" s="43"/>
      <c r="AB407" s="43"/>
      <c r="AC407" s="43"/>
    </row>
    <row r="408" spans="1:29" x14ac:dyDescent="0.25">
      <c r="A408" s="33" t="s">
        <v>1</v>
      </c>
      <c r="B408" s="33"/>
      <c r="C408" s="33"/>
      <c r="D408" s="33"/>
      <c r="E408" s="33" t="s">
        <v>2</v>
      </c>
      <c r="F408" s="33"/>
      <c r="G408" s="33" t="s">
        <v>3</v>
      </c>
      <c r="H408" s="33"/>
      <c r="I408" s="33"/>
      <c r="J408" s="33"/>
      <c r="K408" s="33"/>
      <c r="L408" s="33"/>
      <c r="M408" s="33" t="s">
        <v>4</v>
      </c>
      <c r="N408" s="33"/>
      <c r="O408" s="33"/>
      <c r="P408" s="33" t="s">
        <v>5</v>
      </c>
      <c r="Q408" s="33"/>
      <c r="R408" s="33"/>
      <c r="S408" s="33"/>
      <c r="T408" s="33"/>
      <c r="U408" s="33"/>
      <c r="V408" s="33" t="s">
        <v>6</v>
      </c>
      <c r="W408" s="33"/>
      <c r="X408" s="33"/>
      <c r="Y408" s="33"/>
      <c r="Z408" s="33"/>
      <c r="AA408" s="33"/>
      <c r="AB408" s="33" t="s">
        <v>7</v>
      </c>
      <c r="AC408" s="33" t="s">
        <v>8</v>
      </c>
    </row>
    <row r="409" spans="1:29" ht="35.25" customHeight="1" x14ac:dyDescent="0.25">
      <c r="A409" s="33"/>
      <c r="B409" s="33"/>
      <c r="C409" s="33"/>
      <c r="D409" s="33"/>
      <c r="E409" s="33"/>
      <c r="F409" s="33"/>
      <c r="G409" s="33" t="s">
        <v>9</v>
      </c>
      <c r="H409" s="33"/>
      <c r="I409" s="33" t="s">
        <v>10</v>
      </c>
      <c r="J409" s="33"/>
      <c r="K409" s="33" t="s">
        <v>11</v>
      </c>
      <c r="L409" s="33"/>
      <c r="M409" s="33"/>
      <c r="N409" s="33"/>
      <c r="O409" s="33"/>
      <c r="P409" s="33" t="s">
        <v>12</v>
      </c>
      <c r="Q409" s="33"/>
      <c r="R409" s="1" t="s">
        <v>13</v>
      </c>
      <c r="S409" s="33" t="s">
        <v>14</v>
      </c>
      <c r="T409" s="33"/>
      <c r="U409" s="1" t="s">
        <v>15</v>
      </c>
      <c r="V409" s="1" t="s">
        <v>16</v>
      </c>
      <c r="W409" s="1" t="s">
        <v>17</v>
      </c>
      <c r="X409" s="33" t="s">
        <v>18</v>
      </c>
      <c r="Y409" s="33"/>
      <c r="Z409" s="33"/>
      <c r="AA409" s="1" t="s">
        <v>19</v>
      </c>
      <c r="AB409" s="33"/>
      <c r="AC409" s="33"/>
    </row>
    <row r="410" spans="1:29" x14ac:dyDescent="0.25">
      <c r="A410" s="33" t="s">
        <v>20</v>
      </c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</row>
    <row r="411" spans="1:29" x14ac:dyDescent="0.25">
      <c r="A411" s="34" t="s">
        <v>36</v>
      </c>
      <c r="B411" s="34"/>
      <c r="C411" s="34"/>
      <c r="D411" s="34"/>
      <c r="E411" s="35">
        <v>95</v>
      </c>
      <c r="F411" s="35"/>
      <c r="G411" s="32">
        <v>1.9</v>
      </c>
      <c r="H411" s="32"/>
      <c r="I411" s="32">
        <v>1.4</v>
      </c>
      <c r="J411" s="32"/>
      <c r="K411" s="32">
        <v>2.9</v>
      </c>
      <c r="L411" s="32"/>
      <c r="M411" s="32">
        <v>45.6</v>
      </c>
      <c r="N411" s="32"/>
      <c r="O411" s="32"/>
      <c r="P411" s="32">
        <v>0</v>
      </c>
      <c r="Q411" s="32"/>
      <c r="R411" s="2">
        <v>0.7</v>
      </c>
      <c r="S411" s="32">
        <v>0</v>
      </c>
      <c r="T411" s="32"/>
      <c r="U411" s="2">
        <v>0</v>
      </c>
      <c r="V411" s="2">
        <v>114</v>
      </c>
      <c r="W411" s="2">
        <v>13.3</v>
      </c>
      <c r="X411" s="32">
        <v>90.3</v>
      </c>
      <c r="Y411" s="32"/>
      <c r="Z411" s="32"/>
      <c r="AA411" s="2">
        <v>0</v>
      </c>
      <c r="AB411" s="3" t="s">
        <v>37</v>
      </c>
      <c r="AC411" s="3" t="s">
        <v>37</v>
      </c>
    </row>
    <row r="412" spans="1:29" x14ac:dyDescent="0.25">
      <c r="A412" s="34" t="s">
        <v>38</v>
      </c>
      <c r="B412" s="34"/>
      <c r="C412" s="34"/>
      <c r="D412" s="34"/>
      <c r="E412" s="35">
        <v>230</v>
      </c>
      <c r="F412" s="35"/>
      <c r="G412" s="32">
        <v>11.5</v>
      </c>
      <c r="H412" s="32"/>
      <c r="I412" s="32">
        <v>10.4</v>
      </c>
      <c r="J412" s="32"/>
      <c r="K412" s="32">
        <v>55.1</v>
      </c>
      <c r="L412" s="32"/>
      <c r="M412" s="32">
        <v>361.1</v>
      </c>
      <c r="N412" s="32"/>
      <c r="O412" s="32"/>
      <c r="P412" s="32">
        <v>0.1</v>
      </c>
      <c r="Q412" s="32"/>
      <c r="R412" s="2">
        <v>0</v>
      </c>
      <c r="S412" s="32">
        <v>0</v>
      </c>
      <c r="T412" s="32"/>
      <c r="U412" s="2">
        <v>3.2</v>
      </c>
      <c r="V412" s="2">
        <v>123.4</v>
      </c>
      <c r="W412" s="2">
        <v>16.399999999999999</v>
      </c>
      <c r="X412" s="32">
        <v>117.1</v>
      </c>
      <c r="Y412" s="32"/>
      <c r="Z412" s="32"/>
      <c r="AA412" s="2">
        <v>1.6</v>
      </c>
      <c r="AB412" s="3">
        <v>207</v>
      </c>
      <c r="AC412" s="3">
        <v>2011</v>
      </c>
    </row>
    <row r="413" spans="1:29" x14ac:dyDescent="0.25">
      <c r="A413" s="34" t="s">
        <v>66</v>
      </c>
      <c r="B413" s="34"/>
      <c r="C413" s="34"/>
      <c r="D413" s="34"/>
      <c r="E413" s="35">
        <v>200</v>
      </c>
      <c r="F413" s="35"/>
      <c r="G413" s="32">
        <v>0.1</v>
      </c>
      <c r="H413" s="32"/>
      <c r="I413" s="32">
        <v>0</v>
      </c>
      <c r="J413" s="32"/>
      <c r="K413" s="32">
        <v>16.3</v>
      </c>
      <c r="L413" s="32"/>
      <c r="M413" s="32">
        <v>65.7</v>
      </c>
      <c r="N413" s="32"/>
      <c r="O413" s="32"/>
      <c r="P413" s="32">
        <v>0</v>
      </c>
      <c r="Q413" s="32"/>
      <c r="R413" s="2">
        <v>0</v>
      </c>
      <c r="S413" s="32">
        <v>0</v>
      </c>
      <c r="T413" s="32"/>
      <c r="U413" s="2">
        <v>0</v>
      </c>
      <c r="V413" s="2">
        <v>11.1</v>
      </c>
      <c r="W413" s="2">
        <v>4.2</v>
      </c>
      <c r="X413" s="32">
        <v>4.5</v>
      </c>
      <c r="Y413" s="32"/>
      <c r="Z413" s="32"/>
      <c r="AA413" s="2">
        <v>0.5</v>
      </c>
      <c r="AB413" s="3">
        <v>376</v>
      </c>
      <c r="AC413" s="3">
        <v>2015</v>
      </c>
    </row>
    <row r="414" spans="1:29" x14ac:dyDescent="0.25">
      <c r="A414" s="34" t="s">
        <v>25</v>
      </c>
      <c r="B414" s="34"/>
      <c r="C414" s="34"/>
      <c r="D414" s="34"/>
      <c r="E414" s="35">
        <v>60</v>
      </c>
      <c r="F414" s="35"/>
      <c r="G414" s="32">
        <v>3.8</v>
      </c>
      <c r="H414" s="32"/>
      <c r="I414" s="32">
        <v>1.1000000000000001</v>
      </c>
      <c r="J414" s="32"/>
      <c r="K414" s="32">
        <v>24</v>
      </c>
      <c r="L414" s="32"/>
      <c r="M414" s="32">
        <v>120.1</v>
      </c>
      <c r="N414" s="32"/>
      <c r="O414" s="32"/>
      <c r="P414" s="32">
        <v>0.1</v>
      </c>
      <c r="Q414" s="32"/>
      <c r="R414" s="2">
        <v>0</v>
      </c>
      <c r="S414" s="32">
        <v>0</v>
      </c>
      <c r="T414" s="32"/>
      <c r="U414" s="2">
        <v>0.3</v>
      </c>
      <c r="V414" s="2">
        <v>8</v>
      </c>
      <c r="W414" s="2">
        <v>5.5</v>
      </c>
      <c r="X414" s="32">
        <v>29</v>
      </c>
      <c r="Y414" s="32"/>
      <c r="Z414" s="32"/>
      <c r="AA414" s="2">
        <v>0.3</v>
      </c>
      <c r="AB414" s="3" t="s">
        <v>26</v>
      </c>
      <c r="AC414" s="3">
        <v>2020</v>
      </c>
    </row>
    <row r="415" spans="1:29" x14ac:dyDescent="0.25">
      <c r="A415" s="31" t="s">
        <v>27</v>
      </c>
      <c r="B415" s="31"/>
      <c r="C415" s="31"/>
      <c r="D415" s="31"/>
      <c r="E415" s="33">
        <v>585</v>
      </c>
      <c r="F415" s="33"/>
      <c r="G415" s="30">
        <v>17.3</v>
      </c>
      <c r="H415" s="30"/>
      <c r="I415" s="30">
        <v>12.9</v>
      </c>
      <c r="J415" s="30"/>
      <c r="K415" s="30">
        <v>98.3</v>
      </c>
      <c r="L415" s="30"/>
      <c r="M415" s="30">
        <f>SUM(M411:M414)</f>
        <v>592.5</v>
      </c>
      <c r="N415" s="30"/>
      <c r="O415" s="30"/>
      <c r="P415" s="30">
        <v>0.2</v>
      </c>
      <c r="Q415" s="30"/>
      <c r="R415" s="4">
        <v>0.7</v>
      </c>
      <c r="S415" s="30">
        <v>0</v>
      </c>
      <c r="T415" s="30"/>
      <c r="U415" s="4">
        <v>3.5</v>
      </c>
      <c r="V415" s="4">
        <v>256.5</v>
      </c>
      <c r="W415" s="4">
        <v>39.4</v>
      </c>
      <c r="X415" s="30">
        <v>240.9</v>
      </c>
      <c r="Y415" s="30"/>
      <c r="Z415" s="30"/>
      <c r="AA415" s="4">
        <v>2.4</v>
      </c>
      <c r="AB415" s="5"/>
      <c r="AC415" s="5"/>
    </row>
    <row r="416" spans="1:29" x14ac:dyDescent="0.25">
      <c r="A416" s="49" t="s">
        <v>123</v>
      </c>
      <c r="B416" s="50"/>
      <c r="C416" s="50"/>
      <c r="D416" s="50"/>
      <c r="E416" s="6"/>
      <c r="F416" s="6"/>
      <c r="G416" s="7"/>
      <c r="H416" s="7"/>
      <c r="I416" s="7"/>
      <c r="J416" s="7"/>
      <c r="K416" s="7"/>
      <c r="L416" s="7"/>
      <c r="M416" s="40">
        <v>21.8</v>
      </c>
      <c r="N416" s="40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39"/>
      <c r="Z416" s="39"/>
      <c r="AA416" s="7"/>
      <c r="AB416" s="8"/>
      <c r="AC416" s="8"/>
    </row>
    <row r="417" spans="1:29" x14ac:dyDescent="0.25">
      <c r="A417" s="33" t="s">
        <v>28</v>
      </c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</row>
    <row r="418" spans="1:29" x14ac:dyDescent="0.25">
      <c r="A418" s="34" t="s">
        <v>60</v>
      </c>
      <c r="B418" s="34"/>
      <c r="C418" s="34"/>
      <c r="D418" s="34"/>
      <c r="E418" s="35">
        <v>100</v>
      </c>
      <c r="F418" s="35"/>
      <c r="G418" s="32">
        <v>1.9</v>
      </c>
      <c r="H418" s="32"/>
      <c r="I418" s="32">
        <v>3.4</v>
      </c>
      <c r="J418" s="32"/>
      <c r="K418" s="32">
        <v>12.9</v>
      </c>
      <c r="L418" s="32"/>
      <c r="M418" s="32">
        <v>88.9</v>
      </c>
      <c r="N418" s="32"/>
      <c r="O418" s="32"/>
      <c r="P418" s="32">
        <v>0</v>
      </c>
      <c r="Q418" s="32"/>
      <c r="R418" s="2">
        <v>4.3</v>
      </c>
      <c r="S418" s="32">
        <v>1</v>
      </c>
      <c r="T418" s="32"/>
      <c r="U418" s="2">
        <v>1.8</v>
      </c>
      <c r="V418" s="2">
        <v>45.1</v>
      </c>
      <c r="W418" s="2">
        <v>30.6</v>
      </c>
      <c r="X418" s="32">
        <v>55</v>
      </c>
      <c r="Y418" s="32"/>
      <c r="Z418" s="32"/>
      <c r="AA418" s="2">
        <v>1.4</v>
      </c>
      <c r="AB418" s="3">
        <v>74</v>
      </c>
      <c r="AC418" s="3">
        <v>2011</v>
      </c>
    </row>
    <row r="419" spans="1:29" x14ac:dyDescent="0.25">
      <c r="A419" s="34" t="s">
        <v>92</v>
      </c>
      <c r="B419" s="34"/>
      <c r="C419" s="34"/>
      <c r="D419" s="34"/>
      <c r="E419" s="35">
        <v>250</v>
      </c>
      <c r="F419" s="35"/>
      <c r="G419" s="32">
        <v>4.8</v>
      </c>
      <c r="H419" s="32"/>
      <c r="I419" s="32">
        <v>7.6</v>
      </c>
      <c r="J419" s="32"/>
      <c r="K419" s="32">
        <v>22</v>
      </c>
      <c r="L419" s="32"/>
      <c r="M419" s="32">
        <v>176.4</v>
      </c>
      <c r="N419" s="32"/>
      <c r="O419" s="32"/>
      <c r="P419" s="32">
        <v>0.1</v>
      </c>
      <c r="Q419" s="32"/>
      <c r="R419" s="2">
        <v>4.5999999999999996</v>
      </c>
      <c r="S419" s="32">
        <v>0.2</v>
      </c>
      <c r="T419" s="32"/>
      <c r="U419" s="2">
        <v>1.4</v>
      </c>
      <c r="V419" s="2">
        <v>28.5</v>
      </c>
      <c r="W419" s="2">
        <v>21.9</v>
      </c>
      <c r="X419" s="32">
        <v>70.5</v>
      </c>
      <c r="Y419" s="32"/>
      <c r="Z419" s="32"/>
      <c r="AA419" s="2">
        <v>1.1000000000000001</v>
      </c>
      <c r="AB419" s="3">
        <v>108</v>
      </c>
      <c r="AC419" s="3">
        <v>2011</v>
      </c>
    </row>
    <row r="420" spans="1:29" ht="30.75" customHeight="1" x14ac:dyDescent="0.25">
      <c r="A420" s="46" t="s">
        <v>119</v>
      </c>
      <c r="B420" s="46"/>
      <c r="C420" s="46"/>
      <c r="D420" s="46"/>
      <c r="E420" s="47">
        <v>280</v>
      </c>
      <c r="F420" s="47"/>
      <c r="G420" s="44">
        <v>18.399999999999999</v>
      </c>
      <c r="H420" s="45"/>
      <c r="I420" s="44">
        <v>12.4</v>
      </c>
      <c r="J420" s="45"/>
      <c r="K420" s="44">
        <v>35.6</v>
      </c>
      <c r="L420" s="45"/>
      <c r="M420" s="44">
        <v>324</v>
      </c>
      <c r="N420" s="48"/>
      <c r="O420" s="45"/>
      <c r="P420" s="44">
        <v>0.23</v>
      </c>
      <c r="Q420" s="45"/>
      <c r="R420" s="18">
        <v>52</v>
      </c>
      <c r="S420" s="44">
        <v>12</v>
      </c>
      <c r="T420" s="45"/>
      <c r="U420" s="18">
        <v>3</v>
      </c>
      <c r="V420" s="18">
        <v>53</v>
      </c>
      <c r="W420" s="18">
        <v>47</v>
      </c>
      <c r="X420" s="44">
        <v>117</v>
      </c>
      <c r="Y420" s="45"/>
      <c r="Z420" s="18">
        <v>1.7</v>
      </c>
      <c r="AA420" s="19">
        <v>1.6</v>
      </c>
      <c r="AB420" s="20">
        <v>346</v>
      </c>
      <c r="AC420" s="21">
        <v>2013</v>
      </c>
    </row>
    <row r="421" spans="1:29" x14ac:dyDescent="0.25">
      <c r="A421" s="34" t="s">
        <v>78</v>
      </c>
      <c r="B421" s="34"/>
      <c r="C421" s="34"/>
      <c r="D421" s="34"/>
      <c r="E421" s="35">
        <v>200</v>
      </c>
      <c r="F421" s="35"/>
      <c r="G421" s="32">
        <v>0.2</v>
      </c>
      <c r="H421" s="32"/>
      <c r="I421" s="32">
        <v>0</v>
      </c>
      <c r="J421" s="32"/>
      <c r="K421" s="32">
        <v>20.2</v>
      </c>
      <c r="L421" s="32"/>
      <c r="M421" s="32">
        <v>81.599999999999994</v>
      </c>
      <c r="N421" s="32"/>
      <c r="O421" s="32"/>
      <c r="P421" s="32">
        <v>0</v>
      </c>
      <c r="Q421" s="32"/>
      <c r="R421" s="2">
        <v>0.2</v>
      </c>
      <c r="S421" s="32">
        <v>0</v>
      </c>
      <c r="T421" s="32"/>
      <c r="U421" s="2">
        <v>0</v>
      </c>
      <c r="V421" s="2">
        <v>11.4</v>
      </c>
      <c r="W421" s="2">
        <v>2.5</v>
      </c>
      <c r="X421" s="32">
        <v>8.8000000000000007</v>
      </c>
      <c r="Y421" s="32"/>
      <c r="Z421" s="32"/>
      <c r="AA421" s="2">
        <v>0.4</v>
      </c>
      <c r="AB421" s="3">
        <v>358</v>
      </c>
      <c r="AC421" s="3">
        <v>2011</v>
      </c>
    </row>
    <row r="422" spans="1:29" x14ac:dyDescent="0.25">
      <c r="A422" s="34" t="s">
        <v>25</v>
      </c>
      <c r="B422" s="34"/>
      <c r="C422" s="34"/>
      <c r="D422" s="34"/>
      <c r="E422" s="35">
        <v>60</v>
      </c>
      <c r="F422" s="35"/>
      <c r="G422" s="32">
        <v>4.5999999999999996</v>
      </c>
      <c r="H422" s="32"/>
      <c r="I422" s="32">
        <v>1.3</v>
      </c>
      <c r="J422" s="32"/>
      <c r="K422" s="32">
        <v>29.2</v>
      </c>
      <c r="L422" s="32"/>
      <c r="M422" s="32">
        <v>146.69999999999999</v>
      </c>
      <c r="N422" s="32"/>
      <c r="O422" s="32"/>
      <c r="P422" s="32">
        <v>0.1</v>
      </c>
      <c r="Q422" s="32"/>
      <c r="R422" s="2">
        <v>0</v>
      </c>
      <c r="S422" s="32">
        <v>0</v>
      </c>
      <c r="T422" s="32"/>
      <c r="U422" s="2">
        <v>0.4</v>
      </c>
      <c r="V422" s="2">
        <v>9.9</v>
      </c>
      <c r="W422" s="2">
        <v>6.7</v>
      </c>
      <c r="X422" s="32">
        <v>35.799999999999997</v>
      </c>
      <c r="Y422" s="32"/>
      <c r="Z422" s="32"/>
      <c r="AA422" s="2">
        <v>0.4</v>
      </c>
      <c r="AB422" s="3">
        <v>1</v>
      </c>
      <c r="AC422" s="3">
        <v>2011</v>
      </c>
    </row>
    <row r="423" spans="1:29" x14ac:dyDescent="0.25">
      <c r="A423" s="31" t="s">
        <v>27</v>
      </c>
      <c r="B423" s="31"/>
      <c r="C423" s="31"/>
      <c r="D423" s="31"/>
      <c r="E423" s="33">
        <f>SUM(E418:E422)</f>
        <v>890</v>
      </c>
      <c r="F423" s="33"/>
      <c r="G423" s="30">
        <f>SUM(G418:G422)</f>
        <v>29.9</v>
      </c>
      <c r="H423" s="30"/>
      <c r="I423" s="30">
        <f>SUM(I418:I422)</f>
        <v>24.7</v>
      </c>
      <c r="J423" s="30"/>
      <c r="K423" s="30">
        <f>SUM(K418:K422)</f>
        <v>119.9</v>
      </c>
      <c r="L423" s="30"/>
      <c r="M423" s="30">
        <f>SUM(M418:M422)</f>
        <v>817.59999999999991</v>
      </c>
      <c r="N423" s="30"/>
      <c r="O423" s="30"/>
      <c r="P423" s="30">
        <f>SUM(P418:P422)</f>
        <v>0.43000000000000005</v>
      </c>
      <c r="Q423" s="30"/>
      <c r="R423" s="4">
        <f>SUM(R418:R422)</f>
        <v>61.1</v>
      </c>
      <c r="S423" s="30">
        <f>SUM(S418:S422)</f>
        <v>13.2</v>
      </c>
      <c r="T423" s="30"/>
      <c r="U423" s="4">
        <f>SUM(U418:U422)</f>
        <v>6.6000000000000005</v>
      </c>
      <c r="V423" s="4">
        <f>SUM(V418:V422)</f>
        <v>147.9</v>
      </c>
      <c r="W423" s="4">
        <f>SUM(W418:W422)</f>
        <v>108.7</v>
      </c>
      <c r="X423" s="30">
        <f>SUM(X418:X422)</f>
        <v>287.10000000000002</v>
      </c>
      <c r="Y423" s="30"/>
      <c r="Z423" s="30"/>
      <c r="AA423" s="4">
        <f>SUM(AA418:AA422)</f>
        <v>4.9000000000000004</v>
      </c>
      <c r="AB423" s="5"/>
      <c r="AC423" s="5"/>
    </row>
    <row r="424" spans="1:29" x14ac:dyDescent="0.25">
      <c r="A424" s="49" t="s">
        <v>123</v>
      </c>
      <c r="B424" s="50"/>
      <c r="C424" s="50"/>
      <c r="D424" s="50"/>
      <c r="E424" s="37"/>
      <c r="F424" s="38"/>
      <c r="G424" s="37"/>
      <c r="H424" s="38"/>
      <c r="I424" s="37"/>
      <c r="J424" s="38"/>
      <c r="K424" s="37"/>
      <c r="L424" s="38"/>
      <c r="M424" s="37">
        <v>30</v>
      </c>
      <c r="N424" s="38"/>
      <c r="O424" s="4"/>
      <c r="P424" s="4"/>
      <c r="Q424" s="4"/>
      <c r="R424" s="4"/>
      <c r="S424" s="4"/>
      <c r="T424" s="4"/>
      <c r="U424" s="4"/>
      <c r="V424" s="4"/>
      <c r="W424" s="4"/>
      <c r="X424" s="37"/>
      <c r="Y424" s="38"/>
      <c r="Z424" s="4"/>
      <c r="AA424" s="4"/>
      <c r="AB424" s="5"/>
      <c r="AC424" s="5"/>
    </row>
    <row r="425" spans="1:29" x14ac:dyDescent="0.25">
      <c r="A425" s="31" t="s">
        <v>34</v>
      </c>
      <c r="B425" s="31"/>
      <c r="C425" s="31"/>
      <c r="D425" s="31"/>
      <c r="E425" s="31"/>
      <c r="F425" s="31"/>
      <c r="G425" s="30">
        <f>G415+G423</f>
        <v>47.2</v>
      </c>
      <c r="H425" s="30"/>
      <c r="I425" s="30">
        <f t="shared" ref="I425" si="4">I415+I423</f>
        <v>37.6</v>
      </c>
      <c r="J425" s="30"/>
      <c r="K425" s="30">
        <f t="shared" ref="K425" si="5">K415+K423</f>
        <v>218.2</v>
      </c>
      <c r="L425" s="30"/>
      <c r="M425" s="30">
        <f>M415+M423</f>
        <v>1410.1</v>
      </c>
      <c r="N425" s="30"/>
      <c r="O425" s="30"/>
      <c r="P425" s="30">
        <v>0.63</v>
      </c>
      <c r="Q425" s="30"/>
      <c r="R425" s="4">
        <v>68.099999999999994</v>
      </c>
      <c r="S425" s="30">
        <v>13.1</v>
      </c>
      <c r="T425" s="30"/>
      <c r="U425" s="4">
        <v>10.1</v>
      </c>
      <c r="V425" s="4">
        <f>V415+V423</f>
        <v>404.4</v>
      </c>
      <c r="W425" s="4">
        <f>W415+W423</f>
        <v>148.1</v>
      </c>
      <c r="X425" s="30">
        <f>X415+X423</f>
        <v>528</v>
      </c>
      <c r="Y425" s="30"/>
      <c r="Z425" s="30"/>
      <c r="AA425" s="4">
        <v>7.3</v>
      </c>
      <c r="AB425" s="5"/>
      <c r="AC425" s="5"/>
    </row>
    <row r="426" spans="1:29" ht="15.75" thickBot="1" x14ac:dyDescent="0.3">
      <c r="A426" s="49" t="s">
        <v>123</v>
      </c>
      <c r="B426" s="50"/>
      <c r="C426" s="50"/>
      <c r="D426" s="50"/>
      <c r="E426" s="9"/>
      <c r="F426" s="9"/>
      <c r="G426" s="10"/>
      <c r="H426" s="10"/>
      <c r="I426" s="10"/>
      <c r="J426" s="10"/>
      <c r="K426" s="10"/>
      <c r="L426" s="10"/>
      <c r="M426" s="36">
        <v>51.8</v>
      </c>
      <c r="N426" s="36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29"/>
      <c r="Z426" s="29"/>
      <c r="AA426" s="10"/>
      <c r="AB426" s="8"/>
      <c r="AC426" s="8"/>
    </row>
    <row r="427" spans="1:29" x14ac:dyDescent="0.2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</row>
    <row r="428" spans="1:29" x14ac:dyDescent="0.25">
      <c r="A428" s="42" t="s">
        <v>117</v>
      </c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3"/>
      <c r="Z428" s="43"/>
      <c r="AA428" s="43"/>
      <c r="AB428" s="43"/>
      <c r="AC428" s="43"/>
    </row>
    <row r="429" spans="1:29" x14ac:dyDescent="0.25">
      <c r="A429" s="33" t="s">
        <v>1</v>
      </c>
      <c r="B429" s="33"/>
      <c r="C429" s="33"/>
      <c r="D429" s="33"/>
      <c r="E429" s="33" t="s">
        <v>2</v>
      </c>
      <c r="F429" s="33"/>
      <c r="G429" s="33" t="s">
        <v>3</v>
      </c>
      <c r="H429" s="33"/>
      <c r="I429" s="33"/>
      <c r="J429" s="33"/>
      <c r="K429" s="33"/>
      <c r="L429" s="33"/>
      <c r="M429" s="33" t="s">
        <v>4</v>
      </c>
      <c r="N429" s="33"/>
      <c r="O429" s="33"/>
      <c r="P429" s="33" t="s">
        <v>5</v>
      </c>
      <c r="Q429" s="33"/>
      <c r="R429" s="33"/>
      <c r="S429" s="33"/>
      <c r="T429" s="33"/>
      <c r="U429" s="33"/>
      <c r="V429" s="33" t="s">
        <v>6</v>
      </c>
      <c r="W429" s="33"/>
      <c r="X429" s="33"/>
      <c r="Y429" s="33"/>
      <c r="Z429" s="33"/>
      <c r="AA429" s="33"/>
      <c r="AB429" s="33" t="s">
        <v>7</v>
      </c>
      <c r="AC429" s="33" t="s">
        <v>8</v>
      </c>
    </row>
    <row r="430" spans="1:29" ht="36" customHeight="1" x14ac:dyDescent="0.25">
      <c r="A430" s="33"/>
      <c r="B430" s="33"/>
      <c r="C430" s="33"/>
      <c r="D430" s="33"/>
      <c r="E430" s="33"/>
      <c r="F430" s="33"/>
      <c r="G430" s="33" t="s">
        <v>9</v>
      </c>
      <c r="H430" s="33"/>
      <c r="I430" s="33" t="s">
        <v>10</v>
      </c>
      <c r="J430" s="33"/>
      <c r="K430" s="33" t="s">
        <v>11</v>
      </c>
      <c r="L430" s="33"/>
      <c r="M430" s="33"/>
      <c r="N430" s="33"/>
      <c r="O430" s="33"/>
      <c r="P430" s="33" t="s">
        <v>12</v>
      </c>
      <c r="Q430" s="33"/>
      <c r="R430" s="1" t="s">
        <v>13</v>
      </c>
      <c r="S430" s="33" t="s">
        <v>14</v>
      </c>
      <c r="T430" s="33"/>
      <c r="U430" s="1" t="s">
        <v>15</v>
      </c>
      <c r="V430" s="1" t="s">
        <v>16</v>
      </c>
      <c r="W430" s="1" t="s">
        <v>17</v>
      </c>
      <c r="X430" s="33" t="s">
        <v>18</v>
      </c>
      <c r="Y430" s="33"/>
      <c r="Z430" s="33"/>
      <c r="AA430" s="1" t="s">
        <v>19</v>
      </c>
      <c r="AB430" s="33"/>
      <c r="AC430" s="33"/>
    </row>
    <row r="431" spans="1:29" x14ac:dyDescent="0.25">
      <c r="A431" s="33" t="s">
        <v>20</v>
      </c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</row>
    <row r="432" spans="1:29" ht="30" customHeight="1" x14ac:dyDescent="0.25">
      <c r="A432" s="34" t="s">
        <v>46</v>
      </c>
      <c r="B432" s="34"/>
      <c r="C432" s="34"/>
      <c r="D432" s="34"/>
      <c r="E432" s="35">
        <v>120</v>
      </c>
      <c r="F432" s="35"/>
      <c r="G432" s="32">
        <v>6.4</v>
      </c>
      <c r="H432" s="32"/>
      <c r="I432" s="32">
        <v>14.7</v>
      </c>
      <c r="J432" s="32"/>
      <c r="K432" s="32">
        <v>39.6</v>
      </c>
      <c r="L432" s="32"/>
      <c r="M432" s="32">
        <v>320.10000000000002</v>
      </c>
      <c r="N432" s="32"/>
      <c r="O432" s="32"/>
      <c r="P432" s="32">
        <v>0</v>
      </c>
      <c r="Q432" s="32"/>
      <c r="R432" s="2">
        <v>0</v>
      </c>
      <c r="S432" s="32">
        <v>0</v>
      </c>
      <c r="T432" s="32"/>
      <c r="U432" s="2">
        <v>0.8</v>
      </c>
      <c r="V432" s="2">
        <v>0</v>
      </c>
      <c r="W432" s="2">
        <v>0</v>
      </c>
      <c r="X432" s="32">
        <v>0</v>
      </c>
      <c r="Y432" s="32"/>
      <c r="Z432" s="32"/>
      <c r="AA432" s="2">
        <v>0</v>
      </c>
      <c r="AB432" s="3" t="s">
        <v>47</v>
      </c>
      <c r="AC432" s="3">
        <v>2019</v>
      </c>
    </row>
    <row r="433" spans="1:29" x14ac:dyDescent="0.25">
      <c r="A433" s="34" t="s">
        <v>107</v>
      </c>
      <c r="B433" s="34"/>
      <c r="C433" s="34"/>
      <c r="D433" s="34"/>
      <c r="E433" s="35">
        <v>250</v>
      </c>
      <c r="F433" s="35"/>
      <c r="G433" s="32">
        <v>5.7</v>
      </c>
      <c r="H433" s="32"/>
      <c r="I433" s="32">
        <v>5.4</v>
      </c>
      <c r="J433" s="32"/>
      <c r="K433" s="32">
        <v>31.1</v>
      </c>
      <c r="L433" s="32"/>
      <c r="M433" s="32">
        <v>195.8</v>
      </c>
      <c r="N433" s="32"/>
      <c r="O433" s="32"/>
      <c r="P433" s="32">
        <v>0</v>
      </c>
      <c r="Q433" s="32"/>
      <c r="R433" s="2">
        <v>0.2</v>
      </c>
      <c r="S433" s="32">
        <v>0</v>
      </c>
      <c r="T433" s="32"/>
      <c r="U433" s="2">
        <v>0.9</v>
      </c>
      <c r="V433" s="2">
        <v>117</v>
      </c>
      <c r="W433" s="2">
        <v>19.399999999999999</v>
      </c>
      <c r="X433" s="32">
        <v>102.8</v>
      </c>
      <c r="Y433" s="32"/>
      <c r="Z433" s="32"/>
      <c r="AA433" s="2">
        <v>0.4</v>
      </c>
      <c r="AB433" s="3">
        <v>189</v>
      </c>
      <c r="AC433" s="3">
        <v>2008</v>
      </c>
    </row>
    <row r="434" spans="1:29" x14ac:dyDescent="0.25">
      <c r="A434" s="34" t="s">
        <v>49</v>
      </c>
      <c r="B434" s="34"/>
      <c r="C434" s="34"/>
      <c r="D434" s="34"/>
      <c r="E434" s="35">
        <v>200</v>
      </c>
      <c r="F434" s="35"/>
      <c r="G434" s="32">
        <v>0.4</v>
      </c>
      <c r="H434" s="32"/>
      <c r="I434" s="32">
        <v>0</v>
      </c>
      <c r="J434" s="32"/>
      <c r="K434" s="32">
        <v>10.6</v>
      </c>
      <c r="L434" s="32"/>
      <c r="M434" s="32">
        <v>45.1</v>
      </c>
      <c r="N434" s="32"/>
      <c r="O434" s="32"/>
      <c r="P434" s="32">
        <v>0</v>
      </c>
      <c r="Q434" s="32"/>
      <c r="R434" s="2">
        <v>1.2</v>
      </c>
      <c r="S434" s="32">
        <v>0</v>
      </c>
      <c r="T434" s="32"/>
      <c r="U434" s="2">
        <v>0</v>
      </c>
      <c r="V434" s="2">
        <v>19.2</v>
      </c>
      <c r="W434" s="2">
        <v>9.5</v>
      </c>
      <c r="X434" s="32">
        <v>14</v>
      </c>
      <c r="Y434" s="32"/>
      <c r="Z434" s="32"/>
      <c r="AA434" s="2">
        <v>1.4</v>
      </c>
      <c r="AB434" s="3">
        <v>377</v>
      </c>
      <c r="AC434" s="3">
        <v>2011</v>
      </c>
    </row>
    <row r="435" spans="1:29" x14ac:dyDescent="0.25">
      <c r="A435" s="34" t="s">
        <v>25</v>
      </c>
      <c r="B435" s="34"/>
      <c r="C435" s="34"/>
      <c r="D435" s="34"/>
      <c r="E435" s="35">
        <v>60</v>
      </c>
      <c r="F435" s="35"/>
      <c r="G435" s="32">
        <v>3.8</v>
      </c>
      <c r="H435" s="32"/>
      <c r="I435" s="32">
        <v>1.1000000000000001</v>
      </c>
      <c r="J435" s="32"/>
      <c r="K435" s="32">
        <v>24</v>
      </c>
      <c r="L435" s="32"/>
      <c r="M435" s="32">
        <v>120.1</v>
      </c>
      <c r="N435" s="32"/>
      <c r="O435" s="32"/>
      <c r="P435" s="32">
        <v>0.1</v>
      </c>
      <c r="Q435" s="32"/>
      <c r="R435" s="2">
        <v>0</v>
      </c>
      <c r="S435" s="32">
        <v>0</v>
      </c>
      <c r="T435" s="32"/>
      <c r="U435" s="2">
        <v>0.3</v>
      </c>
      <c r="V435" s="2">
        <v>8</v>
      </c>
      <c r="W435" s="2">
        <v>5.5</v>
      </c>
      <c r="X435" s="32">
        <v>29</v>
      </c>
      <c r="Y435" s="32"/>
      <c r="Z435" s="32"/>
      <c r="AA435" s="2">
        <v>0.3</v>
      </c>
      <c r="AB435" s="3" t="s">
        <v>26</v>
      </c>
      <c r="AC435" s="3">
        <v>2020</v>
      </c>
    </row>
    <row r="436" spans="1:29" x14ac:dyDescent="0.25">
      <c r="A436" s="31" t="s">
        <v>27</v>
      </c>
      <c r="B436" s="31"/>
      <c r="C436" s="31"/>
      <c r="D436" s="31"/>
      <c r="E436" s="33">
        <v>630</v>
      </c>
      <c r="F436" s="33"/>
      <c r="G436" s="30">
        <v>16.3</v>
      </c>
      <c r="H436" s="30"/>
      <c r="I436" s="30">
        <v>21.2</v>
      </c>
      <c r="J436" s="30"/>
      <c r="K436" s="30">
        <v>105.3</v>
      </c>
      <c r="L436" s="30"/>
      <c r="M436" s="30">
        <v>681.1</v>
      </c>
      <c r="N436" s="30"/>
      <c r="O436" s="30"/>
      <c r="P436" s="30">
        <v>0.1</v>
      </c>
      <c r="Q436" s="30"/>
      <c r="R436" s="4">
        <v>1.4</v>
      </c>
      <c r="S436" s="30">
        <v>0</v>
      </c>
      <c r="T436" s="30"/>
      <c r="U436" s="4">
        <v>2</v>
      </c>
      <c r="V436" s="4">
        <v>144.19999999999999</v>
      </c>
      <c r="W436" s="4">
        <v>34.4</v>
      </c>
      <c r="X436" s="30">
        <v>145.80000000000001</v>
      </c>
      <c r="Y436" s="30"/>
      <c r="Z436" s="30"/>
      <c r="AA436" s="4">
        <v>2.1</v>
      </c>
      <c r="AB436" s="5"/>
      <c r="AC436" s="5"/>
    </row>
    <row r="437" spans="1:29" x14ac:dyDescent="0.25">
      <c r="A437" s="49" t="s">
        <v>123</v>
      </c>
      <c r="B437" s="50"/>
      <c r="C437" s="50"/>
      <c r="D437" s="50"/>
      <c r="E437" s="6"/>
      <c r="F437" s="6"/>
      <c r="G437" s="7"/>
      <c r="H437" s="7"/>
      <c r="I437" s="7"/>
      <c r="J437" s="7"/>
      <c r="K437" s="7"/>
      <c r="L437" s="7"/>
      <c r="M437" s="40">
        <v>25</v>
      </c>
      <c r="N437" s="40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39"/>
      <c r="Z437" s="39"/>
      <c r="AA437" s="7"/>
      <c r="AB437" s="8"/>
      <c r="AC437" s="8"/>
    </row>
    <row r="438" spans="1:29" x14ac:dyDescent="0.25">
      <c r="A438" s="33" t="s">
        <v>28</v>
      </c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</row>
    <row r="439" spans="1:29" ht="28.5" customHeight="1" x14ac:dyDescent="0.25">
      <c r="A439" s="34" t="s">
        <v>96</v>
      </c>
      <c r="B439" s="34"/>
      <c r="C439" s="34"/>
      <c r="D439" s="34"/>
      <c r="E439" s="35">
        <v>100</v>
      </c>
      <c r="F439" s="35"/>
      <c r="G439" s="32">
        <v>1.7</v>
      </c>
      <c r="H439" s="32"/>
      <c r="I439" s="32">
        <v>5</v>
      </c>
      <c r="J439" s="32"/>
      <c r="K439" s="32">
        <v>7.8</v>
      </c>
      <c r="L439" s="32"/>
      <c r="M439" s="32">
        <v>82.7</v>
      </c>
      <c r="N439" s="32"/>
      <c r="O439" s="32"/>
      <c r="P439" s="32">
        <v>0</v>
      </c>
      <c r="Q439" s="32"/>
      <c r="R439" s="2">
        <v>4</v>
      </c>
      <c r="S439" s="32">
        <v>0</v>
      </c>
      <c r="T439" s="32"/>
      <c r="U439" s="2">
        <v>2.2999999999999998</v>
      </c>
      <c r="V439" s="2">
        <v>32.299999999999997</v>
      </c>
      <c r="W439" s="2">
        <v>19.899999999999999</v>
      </c>
      <c r="X439" s="32">
        <v>41.7</v>
      </c>
      <c r="Y439" s="32"/>
      <c r="Z439" s="32"/>
      <c r="AA439" s="2">
        <v>1.3</v>
      </c>
      <c r="AB439" s="3">
        <v>55</v>
      </c>
      <c r="AC439" s="3">
        <v>2011</v>
      </c>
    </row>
    <row r="440" spans="1:29" x14ac:dyDescent="0.25">
      <c r="A440" s="34" t="s">
        <v>97</v>
      </c>
      <c r="B440" s="34"/>
      <c r="C440" s="34"/>
      <c r="D440" s="34"/>
      <c r="E440" s="35">
        <v>200</v>
      </c>
      <c r="F440" s="35"/>
      <c r="G440" s="32">
        <v>2.6</v>
      </c>
      <c r="H440" s="32"/>
      <c r="I440" s="32">
        <v>4.5999999999999996</v>
      </c>
      <c r="J440" s="32"/>
      <c r="K440" s="32">
        <v>10.8</v>
      </c>
      <c r="L440" s="32"/>
      <c r="M440" s="32">
        <v>96.2</v>
      </c>
      <c r="N440" s="32"/>
      <c r="O440" s="32"/>
      <c r="P440" s="32">
        <v>0</v>
      </c>
      <c r="Q440" s="32"/>
      <c r="R440" s="2">
        <v>6.9</v>
      </c>
      <c r="S440" s="32">
        <v>0.2</v>
      </c>
      <c r="T440" s="32"/>
      <c r="U440" s="2">
        <v>0.9</v>
      </c>
      <c r="V440" s="2">
        <v>33.200000000000003</v>
      </c>
      <c r="W440" s="2">
        <v>20.7</v>
      </c>
      <c r="X440" s="32">
        <v>49.3</v>
      </c>
      <c r="Y440" s="32"/>
      <c r="Z440" s="32"/>
      <c r="AA440" s="2">
        <v>1.1000000000000001</v>
      </c>
      <c r="AB440" s="3">
        <v>76</v>
      </c>
      <c r="AC440" s="3">
        <v>2008</v>
      </c>
    </row>
    <row r="441" spans="1:29" x14ac:dyDescent="0.25">
      <c r="A441" s="34" t="s">
        <v>69</v>
      </c>
      <c r="B441" s="34"/>
      <c r="C441" s="34"/>
      <c r="D441" s="34"/>
      <c r="E441" s="35">
        <v>100</v>
      </c>
      <c r="F441" s="35"/>
      <c r="G441" s="32">
        <v>9.3000000000000007</v>
      </c>
      <c r="H441" s="32"/>
      <c r="I441" s="32">
        <v>8.6</v>
      </c>
      <c r="J441" s="32"/>
      <c r="K441" s="32">
        <v>28.4</v>
      </c>
      <c r="L441" s="32"/>
      <c r="M441" s="32">
        <v>228</v>
      </c>
      <c r="N441" s="32"/>
      <c r="O441" s="32"/>
      <c r="P441" s="32">
        <v>0</v>
      </c>
      <c r="Q441" s="32"/>
      <c r="R441" s="2">
        <v>0</v>
      </c>
      <c r="S441" s="32">
        <v>0</v>
      </c>
      <c r="T441" s="32"/>
      <c r="U441" s="2">
        <v>1.6</v>
      </c>
      <c r="V441" s="2">
        <v>0</v>
      </c>
      <c r="W441" s="2">
        <v>0</v>
      </c>
      <c r="X441" s="32">
        <v>0.1</v>
      </c>
      <c r="Y441" s="32"/>
      <c r="Z441" s="32"/>
      <c r="AA441" s="2">
        <v>0</v>
      </c>
      <c r="AB441" s="3">
        <v>268</v>
      </c>
      <c r="AC441" s="3">
        <v>2011</v>
      </c>
    </row>
    <row r="442" spans="1:29" x14ac:dyDescent="0.25">
      <c r="A442" s="34" t="s">
        <v>70</v>
      </c>
      <c r="B442" s="34"/>
      <c r="C442" s="34"/>
      <c r="D442" s="34"/>
      <c r="E442" s="35">
        <v>50</v>
      </c>
      <c r="F442" s="35"/>
      <c r="G442" s="32">
        <v>0.2</v>
      </c>
      <c r="H442" s="32"/>
      <c r="I442" s="32">
        <v>2</v>
      </c>
      <c r="J442" s="32"/>
      <c r="K442" s="32">
        <v>4.9000000000000004</v>
      </c>
      <c r="L442" s="32"/>
      <c r="M442" s="32">
        <v>38.4</v>
      </c>
      <c r="N442" s="32"/>
      <c r="O442" s="32"/>
      <c r="P442" s="32">
        <v>0</v>
      </c>
      <c r="Q442" s="32"/>
      <c r="R442" s="2">
        <v>0.4</v>
      </c>
      <c r="S442" s="32">
        <v>0.1</v>
      </c>
      <c r="T442" s="32"/>
      <c r="U442" s="2">
        <v>0.8</v>
      </c>
      <c r="V442" s="2">
        <v>6.3</v>
      </c>
      <c r="W442" s="2">
        <v>2.7</v>
      </c>
      <c r="X442" s="32">
        <v>5.0999999999999996</v>
      </c>
      <c r="Y442" s="32"/>
      <c r="Z442" s="32"/>
      <c r="AA442" s="2">
        <v>0</v>
      </c>
      <c r="AB442" s="3">
        <v>364</v>
      </c>
      <c r="AC442" s="3">
        <v>2008</v>
      </c>
    </row>
    <row r="443" spans="1:29" x14ac:dyDescent="0.25">
      <c r="A443" s="34" t="s">
        <v>118</v>
      </c>
      <c r="B443" s="34"/>
      <c r="C443" s="34"/>
      <c r="D443" s="34"/>
      <c r="E443" s="35">
        <v>180</v>
      </c>
      <c r="F443" s="35"/>
      <c r="G443" s="32">
        <v>4.4000000000000004</v>
      </c>
      <c r="H443" s="32"/>
      <c r="I443" s="32">
        <v>4.5</v>
      </c>
      <c r="J443" s="32"/>
      <c r="K443" s="32">
        <v>46.2</v>
      </c>
      <c r="L443" s="32"/>
      <c r="M443" s="32">
        <v>242.5</v>
      </c>
      <c r="N443" s="32"/>
      <c r="O443" s="32"/>
      <c r="P443" s="32">
        <v>0.1</v>
      </c>
      <c r="Q443" s="32"/>
      <c r="R443" s="2">
        <v>0</v>
      </c>
      <c r="S443" s="32">
        <v>0</v>
      </c>
      <c r="T443" s="32"/>
      <c r="U443" s="2">
        <v>0.4</v>
      </c>
      <c r="V443" s="2">
        <v>5.0999999999999996</v>
      </c>
      <c r="W443" s="2">
        <v>29</v>
      </c>
      <c r="X443" s="32">
        <v>87.6</v>
      </c>
      <c r="Y443" s="32"/>
      <c r="Z443" s="32"/>
      <c r="AA443" s="2">
        <v>0.5</v>
      </c>
      <c r="AB443" s="3">
        <v>304</v>
      </c>
      <c r="AC443" s="3">
        <v>2011</v>
      </c>
    </row>
    <row r="444" spans="1:29" x14ac:dyDescent="0.25">
      <c r="A444" s="34" t="s">
        <v>71</v>
      </c>
      <c r="B444" s="34"/>
      <c r="C444" s="34"/>
      <c r="D444" s="34"/>
      <c r="E444" s="35">
        <v>200</v>
      </c>
      <c r="F444" s="35"/>
      <c r="G444" s="32">
        <v>0.1</v>
      </c>
      <c r="H444" s="32"/>
      <c r="I444" s="32">
        <v>0.1</v>
      </c>
      <c r="J444" s="32"/>
      <c r="K444" s="32">
        <v>11.4</v>
      </c>
      <c r="L444" s="32"/>
      <c r="M444" s="32">
        <v>46.9</v>
      </c>
      <c r="N444" s="32"/>
      <c r="O444" s="32"/>
      <c r="P444" s="32">
        <v>0</v>
      </c>
      <c r="Q444" s="32"/>
      <c r="R444" s="2">
        <v>0.7</v>
      </c>
      <c r="S444" s="32">
        <v>0</v>
      </c>
      <c r="T444" s="32"/>
      <c r="U444" s="2">
        <v>0.1</v>
      </c>
      <c r="V444" s="2">
        <v>9.6999999999999993</v>
      </c>
      <c r="W444" s="2">
        <v>2.8</v>
      </c>
      <c r="X444" s="32">
        <v>1.8</v>
      </c>
      <c r="Y444" s="32"/>
      <c r="Z444" s="32"/>
      <c r="AA444" s="2">
        <v>0.4</v>
      </c>
      <c r="AB444" s="3">
        <v>394</v>
      </c>
      <c r="AC444" s="3">
        <v>2008</v>
      </c>
    </row>
    <row r="445" spans="1:29" x14ac:dyDescent="0.25">
      <c r="A445" s="34" t="s">
        <v>25</v>
      </c>
      <c r="B445" s="34"/>
      <c r="C445" s="34"/>
      <c r="D445" s="34"/>
      <c r="E445" s="35">
        <v>60</v>
      </c>
      <c r="F445" s="35"/>
      <c r="G445" s="32">
        <v>4.5999999999999996</v>
      </c>
      <c r="H445" s="32"/>
      <c r="I445" s="32">
        <v>1.3</v>
      </c>
      <c r="J445" s="32"/>
      <c r="K445" s="32">
        <v>29.2</v>
      </c>
      <c r="L445" s="32"/>
      <c r="M445" s="32">
        <v>146.69999999999999</v>
      </c>
      <c r="N445" s="32"/>
      <c r="O445" s="32"/>
      <c r="P445" s="32">
        <v>0.1</v>
      </c>
      <c r="Q445" s="32"/>
      <c r="R445" s="2">
        <v>0</v>
      </c>
      <c r="S445" s="32">
        <v>0</v>
      </c>
      <c r="T445" s="32"/>
      <c r="U445" s="2">
        <v>0.4</v>
      </c>
      <c r="V445" s="2">
        <v>9.9</v>
      </c>
      <c r="W445" s="2">
        <v>6.7</v>
      </c>
      <c r="X445" s="32">
        <v>35.799999999999997</v>
      </c>
      <c r="Y445" s="32"/>
      <c r="Z445" s="32"/>
      <c r="AA445" s="2">
        <v>0.4</v>
      </c>
      <c r="AB445" s="3">
        <v>1</v>
      </c>
      <c r="AC445" s="3">
        <v>2011</v>
      </c>
    </row>
    <row r="446" spans="1:29" x14ac:dyDescent="0.25">
      <c r="A446" s="31" t="s">
        <v>27</v>
      </c>
      <c r="B446" s="31"/>
      <c r="C446" s="31"/>
      <c r="D446" s="31"/>
      <c r="E446" s="33">
        <v>890</v>
      </c>
      <c r="F446" s="33"/>
      <c r="G446" s="30">
        <v>22.9</v>
      </c>
      <c r="H446" s="30"/>
      <c r="I446" s="30">
        <v>26.1</v>
      </c>
      <c r="J446" s="30"/>
      <c r="K446" s="30">
        <v>138.69999999999999</v>
      </c>
      <c r="L446" s="30"/>
      <c r="M446" s="30">
        <v>881.4</v>
      </c>
      <c r="N446" s="30"/>
      <c r="O446" s="30"/>
      <c r="P446" s="30">
        <v>0.2</v>
      </c>
      <c r="Q446" s="30"/>
      <c r="R446" s="4">
        <v>12</v>
      </c>
      <c r="S446" s="30">
        <v>0.3</v>
      </c>
      <c r="T446" s="30"/>
      <c r="U446" s="4">
        <v>6.5</v>
      </c>
      <c r="V446" s="4">
        <v>96.5</v>
      </c>
      <c r="W446" s="4">
        <v>81.8</v>
      </c>
      <c r="X446" s="30">
        <v>221.4</v>
      </c>
      <c r="Y446" s="30"/>
      <c r="Z446" s="30"/>
      <c r="AA446" s="4">
        <v>3.7</v>
      </c>
      <c r="AB446" s="5"/>
      <c r="AC446" s="5"/>
    </row>
    <row r="447" spans="1:29" x14ac:dyDescent="0.25">
      <c r="A447" s="49" t="s">
        <v>123</v>
      </c>
      <c r="B447" s="50"/>
      <c r="C447" s="50"/>
      <c r="D447" s="50"/>
      <c r="E447" s="37"/>
      <c r="F447" s="38"/>
      <c r="G447" s="37"/>
      <c r="H447" s="38"/>
      <c r="I447" s="37"/>
      <c r="J447" s="38"/>
      <c r="K447" s="37"/>
      <c r="L447" s="38"/>
      <c r="M447" s="37">
        <v>32.4</v>
      </c>
      <c r="N447" s="38"/>
      <c r="O447" s="4"/>
      <c r="P447" s="4"/>
      <c r="Q447" s="4"/>
      <c r="R447" s="4"/>
      <c r="S447" s="4"/>
      <c r="T447" s="4"/>
      <c r="U447" s="4"/>
      <c r="V447" s="4"/>
      <c r="W447" s="4"/>
      <c r="X447" s="37"/>
      <c r="Y447" s="38"/>
      <c r="Z447" s="4"/>
      <c r="AA447" s="4"/>
      <c r="AB447" s="5"/>
      <c r="AC447" s="5"/>
    </row>
    <row r="448" spans="1:29" x14ac:dyDescent="0.25">
      <c r="A448" s="31" t="s">
        <v>34</v>
      </c>
      <c r="B448" s="31"/>
      <c r="C448" s="31"/>
      <c r="D448" s="31"/>
      <c r="E448" s="31"/>
      <c r="F448" s="31"/>
      <c r="G448" s="30">
        <v>39.200000000000003</v>
      </c>
      <c r="H448" s="30"/>
      <c r="I448" s="30">
        <v>47.3</v>
      </c>
      <c r="J448" s="30"/>
      <c r="K448" s="30">
        <v>244</v>
      </c>
      <c r="L448" s="30"/>
      <c r="M448" s="30">
        <v>1562.5</v>
      </c>
      <c r="N448" s="30"/>
      <c r="O448" s="30"/>
      <c r="P448" s="30">
        <v>0.3</v>
      </c>
      <c r="Q448" s="30"/>
      <c r="R448" s="4">
        <v>13.4</v>
      </c>
      <c r="S448" s="30">
        <v>0.3</v>
      </c>
      <c r="T448" s="30"/>
      <c r="U448" s="4">
        <v>8.5</v>
      </c>
      <c r="V448" s="4">
        <v>240.7</v>
      </c>
      <c r="W448" s="4">
        <v>116.2</v>
      </c>
      <c r="X448" s="30">
        <v>367.2</v>
      </c>
      <c r="Y448" s="30"/>
      <c r="Z448" s="30"/>
      <c r="AA448" s="4">
        <v>5.8</v>
      </c>
      <c r="AB448" s="5"/>
      <c r="AC448" s="5"/>
    </row>
    <row r="449" spans="1:40" ht="15.75" thickBot="1" x14ac:dyDescent="0.3">
      <c r="A449" s="49" t="s">
        <v>123</v>
      </c>
      <c r="B449" s="50"/>
      <c r="C449" s="50"/>
      <c r="D449" s="50"/>
      <c r="E449" s="9"/>
      <c r="F449" s="9"/>
      <c r="G449" s="10"/>
      <c r="H449" s="10"/>
      <c r="I449" s="10"/>
      <c r="J449" s="10"/>
      <c r="K449" s="10"/>
      <c r="L449" s="10"/>
      <c r="M449" s="36">
        <v>57.4</v>
      </c>
      <c r="N449" s="36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29"/>
      <c r="Z449" s="29"/>
      <c r="AA449" s="10"/>
      <c r="AB449" s="8"/>
      <c r="AC449" s="8"/>
    </row>
    <row r="450" spans="1:40" x14ac:dyDescent="0.25">
      <c r="A450" s="92"/>
      <c r="B450" s="92"/>
      <c r="C450" s="92"/>
      <c r="D450" s="92"/>
      <c r="E450" s="25"/>
      <c r="F450" s="25"/>
      <c r="G450" s="26"/>
      <c r="H450" s="26"/>
      <c r="I450" s="26"/>
      <c r="J450" s="26"/>
      <c r="K450" s="26"/>
      <c r="L450" s="26"/>
      <c r="M450" s="25"/>
      <c r="N450" s="25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8"/>
      <c r="AC450" s="8"/>
    </row>
    <row r="451" spans="1:40" x14ac:dyDescent="0.25">
      <c r="A451" s="92"/>
      <c r="B451" s="92"/>
      <c r="C451" s="92"/>
      <c r="D451" s="92"/>
      <c r="E451" s="25"/>
      <c r="F451" s="25"/>
      <c r="G451" s="26"/>
      <c r="H451" s="26"/>
      <c r="I451" s="26"/>
      <c r="J451" s="26"/>
      <c r="K451" s="26"/>
      <c r="L451" s="26"/>
      <c r="M451" s="25"/>
      <c r="N451" s="25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8"/>
      <c r="AC451" s="8"/>
    </row>
    <row r="452" spans="1:40" ht="25.5" customHeight="1" x14ac:dyDescent="0.25">
      <c r="A452" s="92"/>
      <c r="B452" s="93" t="s">
        <v>130</v>
      </c>
      <c r="C452" s="93"/>
      <c r="D452" s="93"/>
      <c r="E452" s="25"/>
      <c r="F452" s="25"/>
      <c r="G452" s="26"/>
      <c r="H452" s="26"/>
      <c r="I452" s="26"/>
      <c r="J452" s="26"/>
      <c r="K452" s="26"/>
      <c r="L452" s="26"/>
      <c r="M452" s="93" t="s">
        <v>131</v>
      </c>
      <c r="N452" s="93"/>
      <c r="O452" s="93"/>
      <c r="P452" s="93"/>
      <c r="Q452" s="93"/>
      <c r="R452" s="93"/>
      <c r="S452" s="26"/>
      <c r="T452" s="26"/>
      <c r="U452" s="26"/>
      <c r="V452" s="26"/>
      <c r="W452" s="26"/>
      <c r="X452" s="26"/>
      <c r="Y452" s="26"/>
      <c r="Z452" s="26"/>
      <c r="AA452" s="26"/>
      <c r="AB452" s="8"/>
      <c r="AC452" s="8"/>
    </row>
    <row r="453" spans="1:40" ht="51.75" customHeight="1" x14ac:dyDescent="0.25">
      <c r="A453" s="92"/>
      <c r="B453" s="93" t="s">
        <v>132</v>
      </c>
      <c r="C453" s="93"/>
      <c r="D453" s="93"/>
      <c r="E453" s="25"/>
      <c r="F453" s="25"/>
      <c r="G453" s="26"/>
      <c r="H453" s="26"/>
      <c r="I453" s="26"/>
      <c r="J453" s="26"/>
      <c r="K453" s="26"/>
      <c r="L453" s="26"/>
      <c r="M453" s="93" t="s">
        <v>133</v>
      </c>
      <c r="N453" s="93"/>
      <c r="O453" s="93"/>
      <c r="P453" s="93"/>
      <c r="Q453" s="93"/>
      <c r="R453" s="93"/>
      <c r="S453" s="26"/>
      <c r="T453" s="26"/>
      <c r="U453" s="26"/>
      <c r="V453" s="26"/>
      <c r="W453" s="26"/>
      <c r="X453" s="26"/>
      <c r="Y453" s="26"/>
      <c r="Z453" s="26"/>
      <c r="AA453" s="26"/>
      <c r="AB453" s="8"/>
      <c r="AC453" s="8"/>
    </row>
    <row r="454" spans="1:40" ht="15" customHeight="1" x14ac:dyDescent="0.25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</row>
    <row r="455" spans="1:40" ht="61.5" customHeight="1" x14ac:dyDescent="0.25">
      <c r="A455" s="85" t="s">
        <v>127</v>
      </c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</row>
    <row r="456" spans="1:40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</row>
    <row r="457" spans="1:40" ht="30.75" customHeight="1" x14ac:dyDescent="0.25">
      <c r="A457" s="85" t="s">
        <v>126</v>
      </c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</row>
  </sheetData>
  <mergeCells count="3011">
    <mergeCell ref="X1:AB3"/>
    <mergeCell ref="M91:N91"/>
    <mergeCell ref="M81:N81"/>
    <mergeCell ref="B452:D452"/>
    <mergeCell ref="B453:D453"/>
    <mergeCell ref="M452:R452"/>
    <mergeCell ref="M453:R453"/>
    <mergeCell ref="A455:AC455"/>
    <mergeCell ref="A457:AC457"/>
    <mergeCell ref="A5:AC5"/>
    <mergeCell ref="G447:H447"/>
    <mergeCell ref="I447:J447"/>
    <mergeCell ref="K447:L447"/>
    <mergeCell ref="M447:N447"/>
    <mergeCell ref="X447:Y447"/>
    <mergeCell ref="M16:N16"/>
    <mergeCell ref="M27:N27"/>
    <mergeCell ref="M37:N37"/>
    <mergeCell ref="M47:N47"/>
    <mergeCell ref="X292:Y292"/>
    <mergeCell ref="M306:N306"/>
    <mergeCell ref="M317:N317"/>
    <mergeCell ref="E315:F315"/>
    <mergeCell ref="G315:H315"/>
    <mergeCell ref="I315:J315"/>
    <mergeCell ref="K315:L315"/>
    <mergeCell ref="M315:N315"/>
    <mergeCell ref="X315:Y315"/>
    <mergeCell ref="E336:F336"/>
    <mergeCell ref="G336:H336"/>
    <mergeCell ref="I336:J336"/>
    <mergeCell ref="K336:L336"/>
    <mergeCell ref="M336:N336"/>
    <mergeCell ref="X336:Y336"/>
    <mergeCell ref="M328:N328"/>
    <mergeCell ref="M338:N338"/>
    <mergeCell ref="M225:N225"/>
    <mergeCell ref="X225:Y225"/>
    <mergeCell ref="M217:N217"/>
    <mergeCell ref="M227:N227"/>
    <mergeCell ref="E247:F247"/>
    <mergeCell ref="G247:H247"/>
    <mergeCell ref="M249:N249"/>
    <mergeCell ref="E270:F270"/>
    <mergeCell ref="G270:H270"/>
    <mergeCell ref="I270:J270"/>
    <mergeCell ref="K270:L270"/>
    <mergeCell ref="M270:N270"/>
    <mergeCell ref="X270:Y270"/>
    <mergeCell ref="M261:N261"/>
    <mergeCell ref="P220:Q220"/>
    <mergeCell ref="S220:T220"/>
    <mergeCell ref="X220:Z220"/>
    <mergeCell ref="X222:Z222"/>
    <mergeCell ref="X226:Z226"/>
    <mergeCell ref="Y227:Z227"/>
    <mergeCell ref="A228:AC228"/>
    <mergeCell ref="A229:X229"/>
    <mergeCell ref="Y229:AC229"/>
    <mergeCell ref="A230:D231"/>
    <mergeCell ref="A227:D227"/>
    <mergeCell ref="E225:F225"/>
    <mergeCell ref="G225:H225"/>
    <mergeCell ref="I225:J225"/>
    <mergeCell ref="K225:L225"/>
    <mergeCell ref="A223:D223"/>
    <mergeCell ref="E223:F223"/>
    <mergeCell ref="G223:H223"/>
    <mergeCell ref="I223:J223"/>
    <mergeCell ref="K223:L223"/>
    <mergeCell ref="M223:O223"/>
    <mergeCell ref="E67:F67"/>
    <mergeCell ref="G67:H67"/>
    <mergeCell ref="I67:J67"/>
    <mergeCell ref="K67:L67"/>
    <mergeCell ref="M67:N67"/>
    <mergeCell ref="X67:Y67"/>
    <mergeCell ref="M69:N69"/>
    <mergeCell ref="E89:F89"/>
    <mergeCell ref="G89:H89"/>
    <mergeCell ref="I89:J89"/>
    <mergeCell ref="K89:L89"/>
    <mergeCell ref="M89:N89"/>
    <mergeCell ref="X89:Y89"/>
    <mergeCell ref="P54:Q54"/>
    <mergeCell ref="S54:T54"/>
    <mergeCell ref="X54:Z54"/>
    <mergeCell ref="X56:Z56"/>
    <mergeCell ref="X60:Z60"/>
    <mergeCell ref="S63:T63"/>
    <mergeCell ref="X63:Z63"/>
    <mergeCell ref="P66:Q66"/>
    <mergeCell ref="S66:T66"/>
    <mergeCell ref="X66:Z66"/>
    <mergeCell ref="A68:F68"/>
    <mergeCell ref="G68:H68"/>
    <mergeCell ref="A54:D54"/>
    <mergeCell ref="E54:F54"/>
    <mergeCell ref="G54:H54"/>
    <mergeCell ref="I54:J54"/>
    <mergeCell ref="K54:L54"/>
    <mergeCell ref="M54:O54"/>
    <mergeCell ref="S55:T55"/>
    <mergeCell ref="A382:D382"/>
    <mergeCell ref="A384:D384"/>
    <mergeCell ref="A395:D395"/>
    <mergeCell ref="A403:D403"/>
    <mergeCell ref="A405:D405"/>
    <mergeCell ref="A416:D416"/>
    <mergeCell ref="A424:D424"/>
    <mergeCell ref="A426:D426"/>
    <mergeCell ref="A437:D437"/>
    <mergeCell ref="A447:D447"/>
    <mergeCell ref="A449:D449"/>
    <mergeCell ref="A410:AC410"/>
    <mergeCell ref="A411:D411"/>
    <mergeCell ref="E411:F411"/>
    <mergeCell ref="G411:H411"/>
    <mergeCell ref="I411:J411"/>
    <mergeCell ref="K411:L411"/>
    <mergeCell ref="M411:O411"/>
    <mergeCell ref="P411:Q411"/>
    <mergeCell ref="S411:T411"/>
    <mergeCell ref="X411:Z411"/>
    <mergeCell ref="AB408:AB409"/>
    <mergeCell ref="AC408:AC409"/>
    <mergeCell ref="G409:H409"/>
    <mergeCell ref="I409:J409"/>
    <mergeCell ref="K409:L409"/>
    <mergeCell ref="E424:F424"/>
    <mergeCell ref="G424:H424"/>
    <mergeCell ref="I424:J424"/>
    <mergeCell ref="K424:L424"/>
    <mergeCell ref="M424:N424"/>
    <mergeCell ref="X424:Y424"/>
    <mergeCell ref="X100:Y100"/>
    <mergeCell ref="M102:N102"/>
    <mergeCell ref="X420:Y420"/>
    <mergeCell ref="A16:D16"/>
    <mergeCell ref="A25:D25"/>
    <mergeCell ref="A27:D27"/>
    <mergeCell ref="A37:D37"/>
    <mergeCell ref="A45:D45"/>
    <mergeCell ref="A47:D47"/>
    <mergeCell ref="A58:D58"/>
    <mergeCell ref="A67:D67"/>
    <mergeCell ref="A69:D69"/>
    <mergeCell ref="A81:D81"/>
    <mergeCell ref="A89:D89"/>
    <mergeCell ref="A91:D91"/>
    <mergeCell ref="A102:D102"/>
    <mergeCell ref="A112:D112"/>
    <mergeCell ref="A114:D114"/>
    <mergeCell ref="A125:D125"/>
    <mergeCell ref="A134:D134"/>
    <mergeCell ref="A136:D136"/>
    <mergeCell ref="A147:D147"/>
    <mergeCell ref="A156:D156"/>
    <mergeCell ref="A158:D158"/>
    <mergeCell ref="A170:D170"/>
    <mergeCell ref="A180:D180"/>
    <mergeCell ref="A182:D182"/>
    <mergeCell ref="A194:D194"/>
    <mergeCell ref="A203:D203"/>
    <mergeCell ref="A336:D336"/>
    <mergeCell ref="A338:D338"/>
    <mergeCell ref="A351:D351"/>
    <mergeCell ref="A10:AC10"/>
    <mergeCell ref="A11:D11"/>
    <mergeCell ref="E11:F11"/>
    <mergeCell ref="G11:H11"/>
    <mergeCell ref="I11:J11"/>
    <mergeCell ref="K11:L11"/>
    <mergeCell ref="M11:O11"/>
    <mergeCell ref="P11:Q11"/>
    <mergeCell ref="S11:T11"/>
    <mergeCell ref="X11:Z11"/>
    <mergeCell ref="G9:H9"/>
    <mergeCell ref="I9:J9"/>
    <mergeCell ref="K9:L9"/>
    <mergeCell ref="P9:Q9"/>
    <mergeCell ref="S9:T9"/>
    <mergeCell ref="X9:Z9"/>
    <mergeCell ref="A7:X7"/>
    <mergeCell ref="Y7:AC7"/>
    <mergeCell ref="A8:D9"/>
    <mergeCell ref="E8:F9"/>
    <mergeCell ref="G8:L8"/>
    <mergeCell ref="M8:O9"/>
    <mergeCell ref="P8:U8"/>
    <mergeCell ref="V8:AA8"/>
    <mergeCell ref="AB8:AB9"/>
    <mergeCell ref="AC8:AC9"/>
    <mergeCell ref="S13:T13"/>
    <mergeCell ref="X13:Z13"/>
    <mergeCell ref="A14:D14"/>
    <mergeCell ref="E14:F14"/>
    <mergeCell ref="G14:H14"/>
    <mergeCell ref="I14:J14"/>
    <mergeCell ref="K14:L14"/>
    <mergeCell ref="M14:O14"/>
    <mergeCell ref="P14:Q14"/>
    <mergeCell ref="S14:T14"/>
    <mergeCell ref="P12:Q12"/>
    <mergeCell ref="S12:T12"/>
    <mergeCell ref="X12:Z12"/>
    <mergeCell ref="A13:D13"/>
    <mergeCell ref="E13:F13"/>
    <mergeCell ref="G13:H13"/>
    <mergeCell ref="I13:J13"/>
    <mergeCell ref="K13:L13"/>
    <mergeCell ref="M13:O13"/>
    <mergeCell ref="P13:Q13"/>
    <mergeCell ref="A12:D12"/>
    <mergeCell ref="E12:F12"/>
    <mergeCell ref="G12:H12"/>
    <mergeCell ref="I12:J12"/>
    <mergeCell ref="K12:L12"/>
    <mergeCell ref="M12:O12"/>
    <mergeCell ref="Y16:Z16"/>
    <mergeCell ref="A17:AC17"/>
    <mergeCell ref="A18:D18"/>
    <mergeCell ref="E18:F18"/>
    <mergeCell ref="G18:H18"/>
    <mergeCell ref="I18:J18"/>
    <mergeCell ref="K18:L18"/>
    <mergeCell ref="M18:O18"/>
    <mergeCell ref="P18:Q18"/>
    <mergeCell ref="S18:T18"/>
    <mergeCell ref="X14:Z14"/>
    <mergeCell ref="A15:D15"/>
    <mergeCell ref="E15:F15"/>
    <mergeCell ref="G15:H15"/>
    <mergeCell ref="I15:J15"/>
    <mergeCell ref="K15:L15"/>
    <mergeCell ref="M15:O15"/>
    <mergeCell ref="P15:Q15"/>
    <mergeCell ref="S15:T15"/>
    <mergeCell ref="X15:Z15"/>
    <mergeCell ref="P20:Q20"/>
    <mergeCell ref="S20:T20"/>
    <mergeCell ref="X20:Z20"/>
    <mergeCell ref="A21:D21"/>
    <mergeCell ref="E21:F21"/>
    <mergeCell ref="G21:H21"/>
    <mergeCell ref="I21:J21"/>
    <mergeCell ref="K21:L21"/>
    <mergeCell ref="M21:O21"/>
    <mergeCell ref="P21:Q21"/>
    <mergeCell ref="A20:D20"/>
    <mergeCell ref="E20:F20"/>
    <mergeCell ref="G20:H20"/>
    <mergeCell ref="I20:J20"/>
    <mergeCell ref="K20:L20"/>
    <mergeCell ref="M20:O20"/>
    <mergeCell ref="X18:Z18"/>
    <mergeCell ref="A19:D19"/>
    <mergeCell ref="E19:F19"/>
    <mergeCell ref="G19:H19"/>
    <mergeCell ref="I19:J19"/>
    <mergeCell ref="K19:L19"/>
    <mergeCell ref="M19:O19"/>
    <mergeCell ref="P19:Q19"/>
    <mergeCell ref="S19:T19"/>
    <mergeCell ref="X19:Z19"/>
    <mergeCell ref="X22:Z22"/>
    <mergeCell ref="A23:D23"/>
    <mergeCell ref="E23:F23"/>
    <mergeCell ref="G23:H23"/>
    <mergeCell ref="I23:J23"/>
    <mergeCell ref="K23:L23"/>
    <mergeCell ref="M23:O23"/>
    <mergeCell ref="P23:Q23"/>
    <mergeCell ref="S23:T23"/>
    <mergeCell ref="X23:Z23"/>
    <mergeCell ref="S21:T21"/>
    <mergeCell ref="X21:Z21"/>
    <mergeCell ref="A22:D22"/>
    <mergeCell ref="E22:F22"/>
    <mergeCell ref="G22:H22"/>
    <mergeCell ref="I22:J22"/>
    <mergeCell ref="K22:L22"/>
    <mergeCell ref="M22:O22"/>
    <mergeCell ref="P22:Q22"/>
    <mergeCell ref="S22:T22"/>
    <mergeCell ref="P24:Q24"/>
    <mergeCell ref="S24:T24"/>
    <mergeCell ref="X24:Z24"/>
    <mergeCell ref="A26:F26"/>
    <mergeCell ref="G26:H26"/>
    <mergeCell ref="I26:J26"/>
    <mergeCell ref="K26:L26"/>
    <mergeCell ref="M26:O26"/>
    <mergeCell ref="P26:Q26"/>
    <mergeCell ref="S26:T26"/>
    <mergeCell ref="A24:D24"/>
    <mergeCell ref="E24:F24"/>
    <mergeCell ref="G24:H24"/>
    <mergeCell ref="I24:J24"/>
    <mergeCell ref="K24:L24"/>
    <mergeCell ref="M24:O24"/>
    <mergeCell ref="E25:F25"/>
    <mergeCell ref="G25:H25"/>
    <mergeCell ref="I25:J25"/>
    <mergeCell ref="K25:L25"/>
    <mergeCell ref="M25:N25"/>
    <mergeCell ref="X25:Y25"/>
    <mergeCell ref="AB29:AB30"/>
    <mergeCell ref="AC29:AC30"/>
    <mergeCell ref="G30:H30"/>
    <mergeCell ref="I30:J30"/>
    <mergeCell ref="K30:L30"/>
    <mergeCell ref="P30:Q30"/>
    <mergeCell ref="S30:T30"/>
    <mergeCell ref="X30:Z30"/>
    <mergeCell ref="X26:Z26"/>
    <mergeCell ref="Y27:Z27"/>
    <mergeCell ref="A28:X28"/>
    <mergeCell ref="Y28:AC28"/>
    <mergeCell ref="A29:D30"/>
    <mergeCell ref="E29:F30"/>
    <mergeCell ref="G29:L29"/>
    <mergeCell ref="M29:O30"/>
    <mergeCell ref="P29:U29"/>
    <mergeCell ref="V29:AA29"/>
    <mergeCell ref="P33:Q33"/>
    <mergeCell ref="S33:T33"/>
    <mergeCell ref="X33:Z33"/>
    <mergeCell ref="A34:D34"/>
    <mergeCell ref="E34:F34"/>
    <mergeCell ref="G34:H34"/>
    <mergeCell ref="I34:J34"/>
    <mergeCell ref="K34:L34"/>
    <mergeCell ref="M34:O34"/>
    <mergeCell ref="P34:Q34"/>
    <mergeCell ref="A33:D33"/>
    <mergeCell ref="E33:F33"/>
    <mergeCell ref="G33:H33"/>
    <mergeCell ref="I33:J33"/>
    <mergeCell ref="K33:L33"/>
    <mergeCell ref="M33:O33"/>
    <mergeCell ref="A31:AC31"/>
    <mergeCell ref="A32:D32"/>
    <mergeCell ref="E32:F32"/>
    <mergeCell ref="G32:H32"/>
    <mergeCell ref="I32:J32"/>
    <mergeCell ref="K32:L32"/>
    <mergeCell ref="M32:O32"/>
    <mergeCell ref="P32:Q32"/>
    <mergeCell ref="S32:T32"/>
    <mergeCell ref="X32:Z32"/>
    <mergeCell ref="X35:Z35"/>
    <mergeCell ref="A36:D36"/>
    <mergeCell ref="E36:F36"/>
    <mergeCell ref="G36:H36"/>
    <mergeCell ref="I36:J36"/>
    <mergeCell ref="K36:L36"/>
    <mergeCell ref="M36:O36"/>
    <mergeCell ref="P36:Q36"/>
    <mergeCell ref="S36:T36"/>
    <mergeCell ref="X36:Z36"/>
    <mergeCell ref="S34:T34"/>
    <mergeCell ref="X34:Z34"/>
    <mergeCell ref="A35:D35"/>
    <mergeCell ref="E35:F35"/>
    <mergeCell ref="G35:H35"/>
    <mergeCell ref="I35:J35"/>
    <mergeCell ref="K35:L35"/>
    <mergeCell ref="M35:O35"/>
    <mergeCell ref="P35:Q35"/>
    <mergeCell ref="S35:T35"/>
    <mergeCell ref="X39:Z39"/>
    <mergeCell ref="A40:D40"/>
    <mergeCell ref="E40:F40"/>
    <mergeCell ref="G40:H40"/>
    <mergeCell ref="I40:J40"/>
    <mergeCell ref="K40:L40"/>
    <mergeCell ref="M40:O40"/>
    <mergeCell ref="P40:Q40"/>
    <mergeCell ref="S40:T40"/>
    <mergeCell ref="X40:Z40"/>
    <mergeCell ref="Y37:Z37"/>
    <mergeCell ref="A38:AC38"/>
    <mergeCell ref="A39:D39"/>
    <mergeCell ref="E39:F39"/>
    <mergeCell ref="G39:H39"/>
    <mergeCell ref="I39:J39"/>
    <mergeCell ref="K39:L39"/>
    <mergeCell ref="M39:O39"/>
    <mergeCell ref="P39:Q39"/>
    <mergeCell ref="S39:T39"/>
    <mergeCell ref="S42:T42"/>
    <mergeCell ref="X42:Z42"/>
    <mergeCell ref="A43:D43"/>
    <mergeCell ref="E43:F43"/>
    <mergeCell ref="G43:H43"/>
    <mergeCell ref="I43:J43"/>
    <mergeCell ref="K43:L43"/>
    <mergeCell ref="M43:O43"/>
    <mergeCell ref="P43:Q43"/>
    <mergeCell ref="S43:T43"/>
    <mergeCell ref="P41:Q41"/>
    <mergeCell ref="S41:T41"/>
    <mergeCell ref="X41:Z41"/>
    <mergeCell ref="A42:D42"/>
    <mergeCell ref="E42:F42"/>
    <mergeCell ref="G42:H42"/>
    <mergeCell ref="I42:J42"/>
    <mergeCell ref="K42:L42"/>
    <mergeCell ref="M42:O42"/>
    <mergeCell ref="P42:Q42"/>
    <mergeCell ref="A41:D41"/>
    <mergeCell ref="E41:F41"/>
    <mergeCell ref="G41:H41"/>
    <mergeCell ref="I41:J41"/>
    <mergeCell ref="K41:L41"/>
    <mergeCell ref="M41:O41"/>
    <mergeCell ref="S46:T46"/>
    <mergeCell ref="X46:Z46"/>
    <mergeCell ref="Y47:Z47"/>
    <mergeCell ref="A48:AC48"/>
    <mergeCell ref="A49:X49"/>
    <mergeCell ref="Y49:AC49"/>
    <mergeCell ref="A46:F46"/>
    <mergeCell ref="G46:H46"/>
    <mergeCell ref="I46:J46"/>
    <mergeCell ref="K46:L46"/>
    <mergeCell ref="M46:O46"/>
    <mergeCell ref="P46:Q46"/>
    <mergeCell ref="X43:Z43"/>
    <mergeCell ref="A44:D44"/>
    <mergeCell ref="E44:F44"/>
    <mergeCell ref="G44:H44"/>
    <mergeCell ref="I44:J44"/>
    <mergeCell ref="K44:L44"/>
    <mergeCell ref="M44:O44"/>
    <mergeCell ref="P44:Q44"/>
    <mergeCell ref="S44:T44"/>
    <mergeCell ref="X44:Z44"/>
    <mergeCell ref="E45:F45"/>
    <mergeCell ref="G45:H45"/>
    <mergeCell ref="I45:J45"/>
    <mergeCell ref="K45:L45"/>
    <mergeCell ref="M45:N45"/>
    <mergeCell ref="X45:Y45"/>
    <mergeCell ref="A52:AC52"/>
    <mergeCell ref="A53:D53"/>
    <mergeCell ref="E53:F53"/>
    <mergeCell ref="G53:H53"/>
    <mergeCell ref="I53:J53"/>
    <mergeCell ref="K53:L53"/>
    <mergeCell ref="M53:O53"/>
    <mergeCell ref="P53:Q53"/>
    <mergeCell ref="S53:T53"/>
    <mergeCell ref="X53:Z53"/>
    <mergeCell ref="AB50:AB51"/>
    <mergeCell ref="AC50:AC51"/>
    <mergeCell ref="G51:H51"/>
    <mergeCell ref="I51:J51"/>
    <mergeCell ref="K51:L51"/>
    <mergeCell ref="P51:Q51"/>
    <mergeCell ref="S51:T51"/>
    <mergeCell ref="X51:Z51"/>
    <mergeCell ref="A50:D51"/>
    <mergeCell ref="E50:F51"/>
    <mergeCell ref="G50:L50"/>
    <mergeCell ref="M50:O51"/>
    <mergeCell ref="P50:U50"/>
    <mergeCell ref="V50:AA50"/>
    <mergeCell ref="X55:Z55"/>
    <mergeCell ref="A56:D56"/>
    <mergeCell ref="E56:F56"/>
    <mergeCell ref="G56:H56"/>
    <mergeCell ref="I56:J56"/>
    <mergeCell ref="K56:L56"/>
    <mergeCell ref="M56:O56"/>
    <mergeCell ref="P56:Q56"/>
    <mergeCell ref="S56:T56"/>
    <mergeCell ref="A55:D55"/>
    <mergeCell ref="E55:F55"/>
    <mergeCell ref="G55:H55"/>
    <mergeCell ref="I55:J55"/>
    <mergeCell ref="K55:L55"/>
    <mergeCell ref="M55:O55"/>
    <mergeCell ref="P55:Q55"/>
    <mergeCell ref="Y58:Z58"/>
    <mergeCell ref="A59:AC59"/>
    <mergeCell ref="A60:D60"/>
    <mergeCell ref="E60:F60"/>
    <mergeCell ref="G60:H60"/>
    <mergeCell ref="I60:J60"/>
    <mergeCell ref="K60:L60"/>
    <mergeCell ref="M60:O60"/>
    <mergeCell ref="P60:Q60"/>
    <mergeCell ref="S60:T60"/>
    <mergeCell ref="A57:D57"/>
    <mergeCell ref="E57:F57"/>
    <mergeCell ref="G57:H57"/>
    <mergeCell ref="I57:J57"/>
    <mergeCell ref="K57:L57"/>
    <mergeCell ref="M57:O57"/>
    <mergeCell ref="P57:Q57"/>
    <mergeCell ref="S57:T57"/>
    <mergeCell ref="X57:Z57"/>
    <mergeCell ref="M58:N58"/>
    <mergeCell ref="P62:Q62"/>
    <mergeCell ref="S62:T62"/>
    <mergeCell ref="X62:Z62"/>
    <mergeCell ref="A63:D63"/>
    <mergeCell ref="E63:F63"/>
    <mergeCell ref="G63:H63"/>
    <mergeCell ref="I63:J63"/>
    <mergeCell ref="K63:L63"/>
    <mergeCell ref="M63:O63"/>
    <mergeCell ref="P63:Q63"/>
    <mergeCell ref="A62:D62"/>
    <mergeCell ref="E62:F62"/>
    <mergeCell ref="G62:H62"/>
    <mergeCell ref="I62:J62"/>
    <mergeCell ref="K62:L62"/>
    <mergeCell ref="M62:O62"/>
    <mergeCell ref="A61:D61"/>
    <mergeCell ref="E61:F61"/>
    <mergeCell ref="G61:H61"/>
    <mergeCell ref="I61:J61"/>
    <mergeCell ref="K61:L61"/>
    <mergeCell ref="M61:O61"/>
    <mergeCell ref="P61:Q61"/>
    <mergeCell ref="S61:T61"/>
    <mergeCell ref="X61:Z61"/>
    <mergeCell ref="A66:D66"/>
    <mergeCell ref="E66:F66"/>
    <mergeCell ref="G66:H66"/>
    <mergeCell ref="I66:J66"/>
    <mergeCell ref="K66:L66"/>
    <mergeCell ref="M66:O66"/>
    <mergeCell ref="X64:Z64"/>
    <mergeCell ref="A65:D65"/>
    <mergeCell ref="E65:F65"/>
    <mergeCell ref="G65:H65"/>
    <mergeCell ref="I65:J65"/>
    <mergeCell ref="K65:L65"/>
    <mergeCell ref="M65:O65"/>
    <mergeCell ref="P65:Q65"/>
    <mergeCell ref="S65:T65"/>
    <mergeCell ref="X65:Z65"/>
    <mergeCell ref="A64:D64"/>
    <mergeCell ref="E64:F64"/>
    <mergeCell ref="G64:H64"/>
    <mergeCell ref="I64:J64"/>
    <mergeCell ref="K64:L64"/>
    <mergeCell ref="M64:O64"/>
    <mergeCell ref="P64:Q64"/>
    <mergeCell ref="S64:T64"/>
    <mergeCell ref="V72:AA72"/>
    <mergeCell ref="AB72:AB73"/>
    <mergeCell ref="AC72:AC73"/>
    <mergeCell ref="G73:H73"/>
    <mergeCell ref="I73:J73"/>
    <mergeCell ref="K73:L73"/>
    <mergeCell ref="P73:Q73"/>
    <mergeCell ref="S73:T73"/>
    <mergeCell ref="X73:Z73"/>
    <mergeCell ref="X68:Z68"/>
    <mergeCell ref="Y69:Z69"/>
    <mergeCell ref="A70:AC70"/>
    <mergeCell ref="A71:X71"/>
    <mergeCell ref="Y71:AC71"/>
    <mergeCell ref="A72:D73"/>
    <mergeCell ref="E72:F73"/>
    <mergeCell ref="G72:L72"/>
    <mergeCell ref="M72:O73"/>
    <mergeCell ref="P72:U72"/>
    <mergeCell ref="I68:J68"/>
    <mergeCell ref="K68:L68"/>
    <mergeCell ref="M68:O68"/>
    <mergeCell ref="P68:Q68"/>
    <mergeCell ref="S68:T68"/>
    <mergeCell ref="P76:Q76"/>
    <mergeCell ref="S76:T76"/>
    <mergeCell ref="X76:Z76"/>
    <mergeCell ref="A77:D77"/>
    <mergeCell ref="E77:F77"/>
    <mergeCell ref="G77:H77"/>
    <mergeCell ref="I77:J77"/>
    <mergeCell ref="K77:L77"/>
    <mergeCell ref="M77:O77"/>
    <mergeCell ref="P77:Q77"/>
    <mergeCell ref="A76:D76"/>
    <mergeCell ref="E76:F76"/>
    <mergeCell ref="G76:H76"/>
    <mergeCell ref="I76:J76"/>
    <mergeCell ref="K76:L76"/>
    <mergeCell ref="M76:O76"/>
    <mergeCell ref="A74:AC74"/>
    <mergeCell ref="A75:D75"/>
    <mergeCell ref="E75:F75"/>
    <mergeCell ref="G75:H75"/>
    <mergeCell ref="I75:J75"/>
    <mergeCell ref="K75:L75"/>
    <mergeCell ref="M75:O75"/>
    <mergeCell ref="P75:Q75"/>
    <mergeCell ref="S75:T75"/>
    <mergeCell ref="X75:Z75"/>
    <mergeCell ref="X78:Z78"/>
    <mergeCell ref="A79:D79"/>
    <mergeCell ref="E79:F79"/>
    <mergeCell ref="G79:H79"/>
    <mergeCell ref="I79:J79"/>
    <mergeCell ref="K79:L79"/>
    <mergeCell ref="M79:O79"/>
    <mergeCell ref="P79:Q79"/>
    <mergeCell ref="S79:T79"/>
    <mergeCell ref="X79:Z79"/>
    <mergeCell ref="S77:T77"/>
    <mergeCell ref="X77:Z77"/>
    <mergeCell ref="A78:D78"/>
    <mergeCell ref="E78:F78"/>
    <mergeCell ref="G78:H78"/>
    <mergeCell ref="I78:J78"/>
    <mergeCell ref="K78:L78"/>
    <mergeCell ref="M78:O78"/>
    <mergeCell ref="P78:Q78"/>
    <mergeCell ref="S78:T78"/>
    <mergeCell ref="M83:O83"/>
    <mergeCell ref="P83:Q83"/>
    <mergeCell ref="S83:T83"/>
    <mergeCell ref="X83:Z83"/>
    <mergeCell ref="A84:D84"/>
    <mergeCell ref="E84:F84"/>
    <mergeCell ref="G84:H84"/>
    <mergeCell ref="I84:J84"/>
    <mergeCell ref="K84:L84"/>
    <mergeCell ref="M84:O84"/>
    <mergeCell ref="P80:Q80"/>
    <mergeCell ref="S80:T80"/>
    <mergeCell ref="X80:Z80"/>
    <mergeCell ref="Y81:Z81"/>
    <mergeCell ref="A82:AC82"/>
    <mergeCell ref="A83:D83"/>
    <mergeCell ref="E83:F83"/>
    <mergeCell ref="G83:H83"/>
    <mergeCell ref="I83:J83"/>
    <mergeCell ref="K83:L83"/>
    <mergeCell ref="A80:D80"/>
    <mergeCell ref="E80:F80"/>
    <mergeCell ref="G80:H80"/>
    <mergeCell ref="I80:J80"/>
    <mergeCell ref="K80:L80"/>
    <mergeCell ref="M80:O80"/>
    <mergeCell ref="S85:T85"/>
    <mergeCell ref="X85:Z85"/>
    <mergeCell ref="A86:D86"/>
    <mergeCell ref="E86:F86"/>
    <mergeCell ref="G86:H86"/>
    <mergeCell ref="I86:J86"/>
    <mergeCell ref="K86:L86"/>
    <mergeCell ref="M86:O86"/>
    <mergeCell ref="P86:Q86"/>
    <mergeCell ref="S86:T86"/>
    <mergeCell ref="P84:Q84"/>
    <mergeCell ref="S84:T84"/>
    <mergeCell ref="X84:Z84"/>
    <mergeCell ref="A85:D85"/>
    <mergeCell ref="E85:F85"/>
    <mergeCell ref="G85:H85"/>
    <mergeCell ref="I85:J85"/>
    <mergeCell ref="K85:L85"/>
    <mergeCell ref="M85:O85"/>
    <mergeCell ref="P85:Q85"/>
    <mergeCell ref="P88:Q88"/>
    <mergeCell ref="S88:T88"/>
    <mergeCell ref="X88:Z88"/>
    <mergeCell ref="A90:F90"/>
    <mergeCell ref="G90:H90"/>
    <mergeCell ref="I90:J90"/>
    <mergeCell ref="K90:L90"/>
    <mergeCell ref="M90:O90"/>
    <mergeCell ref="P90:Q90"/>
    <mergeCell ref="S90:T90"/>
    <mergeCell ref="A88:D88"/>
    <mergeCell ref="E88:F88"/>
    <mergeCell ref="G88:H88"/>
    <mergeCell ref="I88:J88"/>
    <mergeCell ref="K88:L88"/>
    <mergeCell ref="M88:O88"/>
    <mergeCell ref="X86:Z86"/>
    <mergeCell ref="A87:D87"/>
    <mergeCell ref="E87:F87"/>
    <mergeCell ref="G87:H87"/>
    <mergeCell ref="I87:J87"/>
    <mergeCell ref="K87:L87"/>
    <mergeCell ref="M87:O87"/>
    <mergeCell ref="P87:Q87"/>
    <mergeCell ref="S87:T87"/>
    <mergeCell ref="X87:Z87"/>
    <mergeCell ref="V94:AA94"/>
    <mergeCell ref="AB94:AB95"/>
    <mergeCell ref="AC94:AC95"/>
    <mergeCell ref="G95:H95"/>
    <mergeCell ref="I95:J95"/>
    <mergeCell ref="K95:L95"/>
    <mergeCell ref="P95:Q95"/>
    <mergeCell ref="S95:T95"/>
    <mergeCell ref="X95:Z95"/>
    <mergeCell ref="X90:Z90"/>
    <mergeCell ref="Y91:Z91"/>
    <mergeCell ref="A92:AC92"/>
    <mergeCell ref="A93:X93"/>
    <mergeCell ref="Y93:AC93"/>
    <mergeCell ref="A94:D95"/>
    <mergeCell ref="E94:F95"/>
    <mergeCell ref="G94:L94"/>
    <mergeCell ref="M94:O95"/>
    <mergeCell ref="P94:U94"/>
    <mergeCell ref="S98:T98"/>
    <mergeCell ref="A98:D98"/>
    <mergeCell ref="E98:F98"/>
    <mergeCell ref="G98:H98"/>
    <mergeCell ref="I98:J98"/>
    <mergeCell ref="K98:L98"/>
    <mergeCell ref="M98:O98"/>
    <mergeCell ref="A96:AC96"/>
    <mergeCell ref="A97:D97"/>
    <mergeCell ref="E97:F97"/>
    <mergeCell ref="G97:H97"/>
    <mergeCell ref="I97:J97"/>
    <mergeCell ref="K97:L97"/>
    <mergeCell ref="M97:O97"/>
    <mergeCell ref="S97:T97"/>
    <mergeCell ref="X99:Z99"/>
    <mergeCell ref="A100:D100"/>
    <mergeCell ref="E100:F100"/>
    <mergeCell ref="G100:H100"/>
    <mergeCell ref="I100:J100"/>
    <mergeCell ref="K100:L100"/>
    <mergeCell ref="A99:D99"/>
    <mergeCell ref="E99:F99"/>
    <mergeCell ref="G99:H99"/>
    <mergeCell ref="I99:J99"/>
    <mergeCell ref="K99:L99"/>
    <mergeCell ref="M99:O99"/>
    <mergeCell ref="P99:Q99"/>
    <mergeCell ref="S99:T99"/>
    <mergeCell ref="X97:Y97"/>
    <mergeCell ref="X98:Y98"/>
    <mergeCell ref="M100:N100"/>
    <mergeCell ref="M104:O104"/>
    <mergeCell ref="P104:Q104"/>
    <mergeCell ref="S104:T104"/>
    <mergeCell ref="X104:Z104"/>
    <mergeCell ref="A105:D105"/>
    <mergeCell ref="E105:F105"/>
    <mergeCell ref="G105:H105"/>
    <mergeCell ref="I105:J105"/>
    <mergeCell ref="K105:L105"/>
    <mergeCell ref="M105:O105"/>
    <mergeCell ref="P101:Q101"/>
    <mergeCell ref="S101:T101"/>
    <mergeCell ref="X101:Z101"/>
    <mergeCell ref="Y102:Z102"/>
    <mergeCell ref="A103:AC103"/>
    <mergeCell ref="A104:D104"/>
    <mergeCell ref="E104:F104"/>
    <mergeCell ref="G104:H104"/>
    <mergeCell ref="I104:J104"/>
    <mergeCell ref="K104:L104"/>
    <mergeCell ref="A101:D101"/>
    <mergeCell ref="E101:F101"/>
    <mergeCell ref="G101:H101"/>
    <mergeCell ref="I101:J101"/>
    <mergeCell ref="K101:L101"/>
    <mergeCell ref="M101:O101"/>
    <mergeCell ref="S106:T106"/>
    <mergeCell ref="X106:Z106"/>
    <mergeCell ref="A107:D107"/>
    <mergeCell ref="E107:F107"/>
    <mergeCell ref="G107:H107"/>
    <mergeCell ref="I107:J107"/>
    <mergeCell ref="K107:L107"/>
    <mergeCell ref="M107:O107"/>
    <mergeCell ref="P107:Q107"/>
    <mergeCell ref="S107:T107"/>
    <mergeCell ref="P105:Q105"/>
    <mergeCell ref="S105:T105"/>
    <mergeCell ref="X105:Z105"/>
    <mergeCell ref="A106:D106"/>
    <mergeCell ref="E106:F106"/>
    <mergeCell ref="G106:H106"/>
    <mergeCell ref="I106:J106"/>
    <mergeCell ref="K106:L106"/>
    <mergeCell ref="M106:O106"/>
    <mergeCell ref="P106:Q106"/>
    <mergeCell ref="P109:Q109"/>
    <mergeCell ref="S109:T109"/>
    <mergeCell ref="X109:Z109"/>
    <mergeCell ref="A110:D110"/>
    <mergeCell ref="E110:F110"/>
    <mergeCell ref="G110:H110"/>
    <mergeCell ref="I110:J110"/>
    <mergeCell ref="K110:L110"/>
    <mergeCell ref="M110:O110"/>
    <mergeCell ref="P110:Q110"/>
    <mergeCell ref="A109:D109"/>
    <mergeCell ref="E109:F109"/>
    <mergeCell ref="G109:H109"/>
    <mergeCell ref="I109:J109"/>
    <mergeCell ref="K109:L109"/>
    <mergeCell ref="M109:O109"/>
    <mergeCell ref="X107:Z107"/>
    <mergeCell ref="A108:D108"/>
    <mergeCell ref="E108:F108"/>
    <mergeCell ref="G108:H108"/>
    <mergeCell ref="I108:J108"/>
    <mergeCell ref="K108:L108"/>
    <mergeCell ref="M108:O108"/>
    <mergeCell ref="P108:Q108"/>
    <mergeCell ref="S108:T108"/>
    <mergeCell ref="X108:Z108"/>
    <mergeCell ref="X111:Z111"/>
    <mergeCell ref="A113:F113"/>
    <mergeCell ref="G113:H113"/>
    <mergeCell ref="I113:J113"/>
    <mergeCell ref="K113:L113"/>
    <mergeCell ref="M113:O113"/>
    <mergeCell ref="P113:Q113"/>
    <mergeCell ref="S113:T113"/>
    <mergeCell ref="X113:Z113"/>
    <mergeCell ref="S110:T110"/>
    <mergeCell ref="X110:Z110"/>
    <mergeCell ref="A111:D111"/>
    <mergeCell ref="E111:F111"/>
    <mergeCell ref="G111:H111"/>
    <mergeCell ref="I111:J111"/>
    <mergeCell ref="K111:L111"/>
    <mergeCell ref="M111:O111"/>
    <mergeCell ref="P111:Q111"/>
    <mergeCell ref="S111:T111"/>
    <mergeCell ref="E112:F112"/>
    <mergeCell ref="G112:H112"/>
    <mergeCell ref="I112:J112"/>
    <mergeCell ref="K112:L112"/>
    <mergeCell ref="M112:N112"/>
    <mergeCell ref="X112:Y112"/>
    <mergeCell ref="AB117:AB118"/>
    <mergeCell ref="AC117:AC118"/>
    <mergeCell ref="G118:H118"/>
    <mergeCell ref="I118:J118"/>
    <mergeCell ref="K118:L118"/>
    <mergeCell ref="P118:Q118"/>
    <mergeCell ref="S118:T118"/>
    <mergeCell ref="X118:Z118"/>
    <mergeCell ref="Y114:Z114"/>
    <mergeCell ref="A115:AC115"/>
    <mergeCell ref="A116:X116"/>
    <mergeCell ref="Y116:AC116"/>
    <mergeCell ref="A117:D118"/>
    <mergeCell ref="E117:F118"/>
    <mergeCell ref="G117:L117"/>
    <mergeCell ref="M117:O118"/>
    <mergeCell ref="P117:U117"/>
    <mergeCell ref="V117:AA117"/>
    <mergeCell ref="M114:N114"/>
    <mergeCell ref="P121:Q121"/>
    <mergeCell ref="S121:T121"/>
    <mergeCell ref="X121:Z121"/>
    <mergeCell ref="A122:D122"/>
    <mergeCell ref="E122:F122"/>
    <mergeCell ref="G122:H122"/>
    <mergeCell ref="I122:J122"/>
    <mergeCell ref="K122:L122"/>
    <mergeCell ref="M122:O122"/>
    <mergeCell ref="P122:Q122"/>
    <mergeCell ref="A121:D121"/>
    <mergeCell ref="E121:F121"/>
    <mergeCell ref="G121:H121"/>
    <mergeCell ref="I121:J121"/>
    <mergeCell ref="K121:L121"/>
    <mergeCell ref="M121:O121"/>
    <mergeCell ref="A119:AC119"/>
    <mergeCell ref="A120:D120"/>
    <mergeCell ref="E120:F120"/>
    <mergeCell ref="G120:H120"/>
    <mergeCell ref="I120:J120"/>
    <mergeCell ref="K120:L120"/>
    <mergeCell ref="M120:O120"/>
    <mergeCell ref="P120:Q120"/>
    <mergeCell ref="S120:T120"/>
    <mergeCell ref="X120:Z120"/>
    <mergeCell ref="X123:Z123"/>
    <mergeCell ref="A124:D124"/>
    <mergeCell ref="E124:F124"/>
    <mergeCell ref="G124:H124"/>
    <mergeCell ref="I124:J124"/>
    <mergeCell ref="K124:L124"/>
    <mergeCell ref="M124:O124"/>
    <mergeCell ref="P124:Q124"/>
    <mergeCell ref="S124:T124"/>
    <mergeCell ref="X124:Z124"/>
    <mergeCell ref="S122:T122"/>
    <mergeCell ref="X122:Z122"/>
    <mergeCell ref="A123:D123"/>
    <mergeCell ref="E123:F123"/>
    <mergeCell ref="G123:H123"/>
    <mergeCell ref="I123:J123"/>
    <mergeCell ref="K123:L123"/>
    <mergeCell ref="M123:O123"/>
    <mergeCell ref="P123:Q123"/>
    <mergeCell ref="S123:T123"/>
    <mergeCell ref="X127:Z127"/>
    <mergeCell ref="A128:D128"/>
    <mergeCell ref="E128:F128"/>
    <mergeCell ref="G128:H128"/>
    <mergeCell ref="I128:J128"/>
    <mergeCell ref="K128:L128"/>
    <mergeCell ref="M128:O128"/>
    <mergeCell ref="P128:Q128"/>
    <mergeCell ref="S128:T128"/>
    <mergeCell ref="X128:Z128"/>
    <mergeCell ref="Y125:Z125"/>
    <mergeCell ref="A126:AC126"/>
    <mergeCell ref="A127:D127"/>
    <mergeCell ref="E127:F127"/>
    <mergeCell ref="G127:H127"/>
    <mergeCell ref="I127:J127"/>
    <mergeCell ref="K127:L127"/>
    <mergeCell ref="M127:O127"/>
    <mergeCell ref="P127:Q127"/>
    <mergeCell ref="S127:T127"/>
    <mergeCell ref="M125:N125"/>
    <mergeCell ref="S130:T130"/>
    <mergeCell ref="X130:Z130"/>
    <mergeCell ref="A131:D131"/>
    <mergeCell ref="E131:F131"/>
    <mergeCell ref="G131:H131"/>
    <mergeCell ref="I131:J131"/>
    <mergeCell ref="K131:L131"/>
    <mergeCell ref="M131:O131"/>
    <mergeCell ref="P131:Q131"/>
    <mergeCell ref="S131:T131"/>
    <mergeCell ref="P129:Q129"/>
    <mergeCell ref="S129:T129"/>
    <mergeCell ref="X129:Z129"/>
    <mergeCell ref="A130:D130"/>
    <mergeCell ref="E130:F130"/>
    <mergeCell ref="G130:H130"/>
    <mergeCell ref="I130:J130"/>
    <mergeCell ref="K130:L130"/>
    <mergeCell ref="M130:O130"/>
    <mergeCell ref="P130:Q130"/>
    <mergeCell ref="A129:D129"/>
    <mergeCell ref="E129:F129"/>
    <mergeCell ref="G129:H129"/>
    <mergeCell ref="I129:J129"/>
    <mergeCell ref="K129:L129"/>
    <mergeCell ref="M129:O129"/>
    <mergeCell ref="P133:Q133"/>
    <mergeCell ref="S133:T133"/>
    <mergeCell ref="X133:Z133"/>
    <mergeCell ref="A135:F135"/>
    <mergeCell ref="G135:H135"/>
    <mergeCell ref="I135:J135"/>
    <mergeCell ref="K135:L135"/>
    <mergeCell ref="M135:O135"/>
    <mergeCell ref="P135:Q135"/>
    <mergeCell ref="S135:T135"/>
    <mergeCell ref="A133:D133"/>
    <mergeCell ref="E133:F133"/>
    <mergeCell ref="G133:H133"/>
    <mergeCell ref="I133:J133"/>
    <mergeCell ref="K133:L133"/>
    <mergeCell ref="M133:O133"/>
    <mergeCell ref="X131:Z131"/>
    <mergeCell ref="A132:D132"/>
    <mergeCell ref="E132:F132"/>
    <mergeCell ref="G132:H132"/>
    <mergeCell ref="I132:J132"/>
    <mergeCell ref="K132:L132"/>
    <mergeCell ref="M132:O132"/>
    <mergeCell ref="P132:Q132"/>
    <mergeCell ref="S132:T132"/>
    <mergeCell ref="X132:Z132"/>
    <mergeCell ref="E134:F134"/>
    <mergeCell ref="G134:H134"/>
    <mergeCell ref="I134:J134"/>
    <mergeCell ref="K134:L134"/>
    <mergeCell ref="M134:N134"/>
    <mergeCell ref="X134:Y134"/>
    <mergeCell ref="V139:AA139"/>
    <mergeCell ref="AB139:AB140"/>
    <mergeCell ref="AC139:AC140"/>
    <mergeCell ref="G140:H140"/>
    <mergeCell ref="I140:J140"/>
    <mergeCell ref="K140:L140"/>
    <mergeCell ref="P140:Q140"/>
    <mergeCell ref="S140:T140"/>
    <mergeCell ref="X140:Z140"/>
    <mergeCell ref="X135:Z135"/>
    <mergeCell ref="Y136:Z136"/>
    <mergeCell ref="A137:AC137"/>
    <mergeCell ref="A138:X138"/>
    <mergeCell ref="Y138:AC138"/>
    <mergeCell ref="A139:D140"/>
    <mergeCell ref="E139:F140"/>
    <mergeCell ref="G139:L139"/>
    <mergeCell ref="M139:O140"/>
    <mergeCell ref="P139:U139"/>
    <mergeCell ref="M136:N136"/>
    <mergeCell ref="P143:Q143"/>
    <mergeCell ref="S143:T143"/>
    <mergeCell ref="X143:Z143"/>
    <mergeCell ref="A144:D144"/>
    <mergeCell ref="E144:F144"/>
    <mergeCell ref="G144:H144"/>
    <mergeCell ref="I144:J144"/>
    <mergeCell ref="K144:L144"/>
    <mergeCell ref="M144:O144"/>
    <mergeCell ref="P144:Q144"/>
    <mergeCell ref="A143:D143"/>
    <mergeCell ref="E143:F143"/>
    <mergeCell ref="G143:H143"/>
    <mergeCell ref="I143:J143"/>
    <mergeCell ref="K143:L143"/>
    <mergeCell ref="M143:O143"/>
    <mergeCell ref="A141:AC141"/>
    <mergeCell ref="A142:D142"/>
    <mergeCell ref="E142:F142"/>
    <mergeCell ref="G142:H142"/>
    <mergeCell ref="I142:J142"/>
    <mergeCell ref="K142:L142"/>
    <mergeCell ref="M142:O142"/>
    <mergeCell ref="P142:Q142"/>
    <mergeCell ref="S142:T142"/>
    <mergeCell ref="X142:Z142"/>
    <mergeCell ref="X145:Z145"/>
    <mergeCell ref="A146:D146"/>
    <mergeCell ref="E146:F146"/>
    <mergeCell ref="G146:H146"/>
    <mergeCell ref="I146:J146"/>
    <mergeCell ref="K146:L146"/>
    <mergeCell ref="M146:O146"/>
    <mergeCell ref="P146:Q146"/>
    <mergeCell ref="S146:T146"/>
    <mergeCell ref="X146:Z146"/>
    <mergeCell ref="S144:T144"/>
    <mergeCell ref="X144:Z144"/>
    <mergeCell ref="A145:D145"/>
    <mergeCell ref="E145:F145"/>
    <mergeCell ref="G145:H145"/>
    <mergeCell ref="I145:J145"/>
    <mergeCell ref="K145:L145"/>
    <mergeCell ref="M145:O145"/>
    <mergeCell ref="P145:Q145"/>
    <mergeCell ref="S145:T145"/>
    <mergeCell ref="X149:Z149"/>
    <mergeCell ref="A150:D150"/>
    <mergeCell ref="E150:F150"/>
    <mergeCell ref="G150:H150"/>
    <mergeCell ref="I150:J150"/>
    <mergeCell ref="K150:L150"/>
    <mergeCell ref="M150:O150"/>
    <mergeCell ref="P150:Q150"/>
    <mergeCell ref="S150:T150"/>
    <mergeCell ref="X150:Z150"/>
    <mergeCell ref="Y147:Z147"/>
    <mergeCell ref="A148:AC148"/>
    <mergeCell ref="A149:D149"/>
    <mergeCell ref="E149:F149"/>
    <mergeCell ref="G149:H149"/>
    <mergeCell ref="I149:J149"/>
    <mergeCell ref="K149:L149"/>
    <mergeCell ref="M149:O149"/>
    <mergeCell ref="P149:Q149"/>
    <mergeCell ref="S149:T149"/>
    <mergeCell ref="M147:N147"/>
    <mergeCell ref="S152:T152"/>
    <mergeCell ref="X152:Z152"/>
    <mergeCell ref="A153:D153"/>
    <mergeCell ref="E153:F153"/>
    <mergeCell ref="G153:H153"/>
    <mergeCell ref="I153:J153"/>
    <mergeCell ref="K153:L153"/>
    <mergeCell ref="M153:O153"/>
    <mergeCell ref="P153:Q153"/>
    <mergeCell ref="S153:T153"/>
    <mergeCell ref="P151:Q151"/>
    <mergeCell ref="S151:T151"/>
    <mergeCell ref="X151:Z151"/>
    <mergeCell ref="A152:D152"/>
    <mergeCell ref="E152:F152"/>
    <mergeCell ref="G152:H152"/>
    <mergeCell ref="I152:J152"/>
    <mergeCell ref="K152:L152"/>
    <mergeCell ref="M152:O152"/>
    <mergeCell ref="P152:Q152"/>
    <mergeCell ref="A151:D151"/>
    <mergeCell ref="E151:F151"/>
    <mergeCell ref="G151:H151"/>
    <mergeCell ref="I151:J151"/>
    <mergeCell ref="K151:L151"/>
    <mergeCell ref="M151:O151"/>
    <mergeCell ref="P155:Q155"/>
    <mergeCell ref="S155:T155"/>
    <mergeCell ref="X155:Z155"/>
    <mergeCell ref="A157:F157"/>
    <mergeCell ref="G157:H157"/>
    <mergeCell ref="I157:J157"/>
    <mergeCell ref="K157:L157"/>
    <mergeCell ref="M157:O157"/>
    <mergeCell ref="P157:Q157"/>
    <mergeCell ref="S157:T157"/>
    <mergeCell ref="A155:D155"/>
    <mergeCell ref="E155:F155"/>
    <mergeCell ref="G155:H155"/>
    <mergeCell ref="I155:J155"/>
    <mergeCell ref="K155:L155"/>
    <mergeCell ref="M155:O155"/>
    <mergeCell ref="X153:Z153"/>
    <mergeCell ref="A154:D154"/>
    <mergeCell ref="E154:F154"/>
    <mergeCell ref="G154:H154"/>
    <mergeCell ref="I154:J154"/>
    <mergeCell ref="K154:L154"/>
    <mergeCell ref="M154:O154"/>
    <mergeCell ref="P154:Q154"/>
    <mergeCell ref="S154:T154"/>
    <mergeCell ref="X154:Z154"/>
    <mergeCell ref="E156:F156"/>
    <mergeCell ref="G156:H156"/>
    <mergeCell ref="I156:J156"/>
    <mergeCell ref="K156:L156"/>
    <mergeCell ref="M156:N156"/>
    <mergeCell ref="X156:Y156"/>
    <mergeCell ref="V161:AA161"/>
    <mergeCell ref="AB161:AB162"/>
    <mergeCell ref="AC161:AC162"/>
    <mergeCell ref="G162:H162"/>
    <mergeCell ref="I162:J162"/>
    <mergeCell ref="K162:L162"/>
    <mergeCell ref="P162:Q162"/>
    <mergeCell ref="S162:T162"/>
    <mergeCell ref="X162:Z162"/>
    <mergeCell ref="X157:Z157"/>
    <mergeCell ref="Y158:Z158"/>
    <mergeCell ref="A159:AC159"/>
    <mergeCell ref="A160:X160"/>
    <mergeCell ref="Y160:AC160"/>
    <mergeCell ref="A161:D162"/>
    <mergeCell ref="E161:F162"/>
    <mergeCell ref="G161:L161"/>
    <mergeCell ref="M161:O162"/>
    <mergeCell ref="P161:U161"/>
    <mergeCell ref="M158:N158"/>
    <mergeCell ref="P165:Q165"/>
    <mergeCell ref="S165:T165"/>
    <mergeCell ref="X165:Z165"/>
    <mergeCell ref="A166:D166"/>
    <mergeCell ref="E166:F166"/>
    <mergeCell ref="G166:H166"/>
    <mergeCell ref="I166:J166"/>
    <mergeCell ref="K166:L166"/>
    <mergeCell ref="M166:O166"/>
    <mergeCell ref="P166:Q166"/>
    <mergeCell ref="A165:D165"/>
    <mergeCell ref="E165:F165"/>
    <mergeCell ref="G165:H165"/>
    <mergeCell ref="I165:J165"/>
    <mergeCell ref="K165:L165"/>
    <mergeCell ref="M165:O165"/>
    <mergeCell ref="A163:AC163"/>
    <mergeCell ref="A164:D164"/>
    <mergeCell ref="E164:F164"/>
    <mergeCell ref="G164:H164"/>
    <mergeCell ref="I164:J164"/>
    <mergeCell ref="K164:L164"/>
    <mergeCell ref="M164:O164"/>
    <mergeCell ref="P164:Q164"/>
    <mergeCell ref="S164:T164"/>
    <mergeCell ref="X164:Z164"/>
    <mergeCell ref="X167:Z167"/>
    <mergeCell ref="A168:D168"/>
    <mergeCell ref="E168:F168"/>
    <mergeCell ref="G168:H168"/>
    <mergeCell ref="I168:J168"/>
    <mergeCell ref="K168:L168"/>
    <mergeCell ref="M168:O168"/>
    <mergeCell ref="P168:Q168"/>
    <mergeCell ref="S168:T168"/>
    <mergeCell ref="X168:Z168"/>
    <mergeCell ref="S166:T166"/>
    <mergeCell ref="X166:Z166"/>
    <mergeCell ref="A167:D167"/>
    <mergeCell ref="E167:F167"/>
    <mergeCell ref="G167:H167"/>
    <mergeCell ref="I167:J167"/>
    <mergeCell ref="K167:L167"/>
    <mergeCell ref="M167:O167"/>
    <mergeCell ref="P167:Q167"/>
    <mergeCell ref="S167:T167"/>
    <mergeCell ref="M172:O172"/>
    <mergeCell ref="P172:Q172"/>
    <mergeCell ref="S172:T172"/>
    <mergeCell ref="X172:Z172"/>
    <mergeCell ref="A173:D173"/>
    <mergeCell ref="E173:F173"/>
    <mergeCell ref="G173:H173"/>
    <mergeCell ref="I173:J173"/>
    <mergeCell ref="K173:L173"/>
    <mergeCell ref="M173:O173"/>
    <mergeCell ref="P169:Q169"/>
    <mergeCell ref="S169:T169"/>
    <mergeCell ref="X169:Z169"/>
    <mergeCell ref="Y170:Z170"/>
    <mergeCell ref="A171:AC171"/>
    <mergeCell ref="A172:D172"/>
    <mergeCell ref="E172:F172"/>
    <mergeCell ref="G172:H172"/>
    <mergeCell ref="I172:J172"/>
    <mergeCell ref="K172:L172"/>
    <mergeCell ref="A169:D169"/>
    <mergeCell ref="E169:F169"/>
    <mergeCell ref="G169:H169"/>
    <mergeCell ref="I169:J169"/>
    <mergeCell ref="K169:L169"/>
    <mergeCell ref="M169:O169"/>
    <mergeCell ref="M170:N170"/>
    <mergeCell ref="S174:T174"/>
    <mergeCell ref="X174:Z174"/>
    <mergeCell ref="A175:D175"/>
    <mergeCell ref="E175:F175"/>
    <mergeCell ref="G175:H175"/>
    <mergeCell ref="I175:J175"/>
    <mergeCell ref="K175:L175"/>
    <mergeCell ref="M175:O175"/>
    <mergeCell ref="P175:Q175"/>
    <mergeCell ref="S175:T175"/>
    <mergeCell ref="P173:Q173"/>
    <mergeCell ref="S173:T173"/>
    <mergeCell ref="X173:Z173"/>
    <mergeCell ref="A174:D174"/>
    <mergeCell ref="E174:F174"/>
    <mergeCell ref="G174:H174"/>
    <mergeCell ref="I174:J174"/>
    <mergeCell ref="K174:L174"/>
    <mergeCell ref="M174:O174"/>
    <mergeCell ref="P174:Q174"/>
    <mergeCell ref="P177:Q177"/>
    <mergeCell ref="S177:T177"/>
    <mergeCell ref="X177:Z177"/>
    <mergeCell ref="A178:D178"/>
    <mergeCell ref="E178:F178"/>
    <mergeCell ref="G178:H178"/>
    <mergeCell ref="I178:J178"/>
    <mergeCell ref="K178:L178"/>
    <mergeCell ref="M178:O178"/>
    <mergeCell ref="P178:Q178"/>
    <mergeCell ref="A177:D177"/>
    <mergeCell ref="E177:F177"/>
    <mergeCell ref="G177:H177"/>
    <mergeCell ref="I177:J177"/>
    <mergeCell ref="K177:L177"/>
    <mergeCell ref="M177:O177"/>
    <mergeCell ref="X175:Z175"/>
    <mergeCell ref="A176:D176"/>
    <mergeCell ref="E176:F176"/>
    <mergeCell ref="G176:H176"/>
    <mergeCell ref="I176:J176"/>
    <mergeCell ref="K176:L176"/>
    <mergeCell ref="M176:O176"/>
    <mergeCell ref="P176:Q176"/>
    <mergeCell ref="S176:T176"/>
    <mergeCell ref="X176:Z176"/>
    <mergeCell ref="X179:Z179"/>
    <mergeCell ref="A181:F181"/>
    <mergeCell ref="G181:H181"/>
    <mergeCell ref="I181:J181"/>
    <mergeCell ref="K181:L181"/>
    <mergeCell ref="M181:O181"/>
    <mergeCell ref="P181:Q181"/>
    <mergeCell ref="S181:T181"/>
    <mergeCell ref="X181:Z181"/>
    <mergeCell ref="S178:T178"/>
    <mergeCell ref="X178:Z178"/>
    <mergeCell ref="A179:D179"/>
    <mergeCell ref="E179:F179"/>
    <mergeCell ref="G179:H179"/>
    <mergeCell ref="I179:J179"/>
    <mergeCell ref="K179:L179"/>
    <mergeCell ref="M179:O179"/>
    <mergeCell ref="P179:Q179"/>
    <mergeCell ref="S179:T179"/>
    <mergeCell ref="E180:F180"/>
    <mergeCell ref="G180:H180"/>
    <mergeCell ref="I180:J180"/>
    <mergeCell ref="K180:L180"/>
    <mergeCell ref="M180:N180"/>
    <mergeCell ref="X180:Y180"/>
    <mergeCell ref="AB185:AB186"/>
    <mergeCell ref="AC185:AC186"/>
    <mergeCell ref="G186:H186"/>
    <mergeCell ref="I186:J186"/>
    <mergeCell ref="K186:L186"/>
    <mergeCell ref="P186:Q186"/>
    <mergeCell ref="S186:T186"/>
    <mergeCell ref="X186:Z186"/>
    <mergeCell ref="Y182:Z182"/>
    <mergeCell ref="A183:AC183"/>
    <mergeCell ref="A184:X184"/>
    <mergeCell ref="Y184:AC184"/>
    <mergeCell ref="A185:D186"/>
    <mergeCell ref="E185:F186"/>
    <mergeCell ref="G185:L185"/>
    <mergeCell ref="M185:O186"/>
    <mergeCell ref="P185:U185"/>
    <mergeCell ref="V185:AA185"/>
    <mergeCell ref="M182:N182"/>
    <mergeCell ref="P189:Q189"/>
    <mergeCell ref="S189:T189"/>
    <mergeCell ref="X189:Z189"/>
    <mergeCell ref="A190:D190"/>
    <mergeCell ref="E190:F190"/>
    <mergeCell ref="G190:H190"/>
    <mergeCell ref="I190:J190"/>
    <mergeCell ref="K190:L190"/>
    <mergeCell ref="M190:O190"/>
    <mergeCell ref="P190:Q190"/>
    <mergeCell ref="A189:D189"/>
    <mergeCell ref="E189:F189"/>
    <mergeCell ref="G189:H189"/>
    <mergeCell ref="I189:J189"/>
    <mergeCell ref="K189:L189"/>
    <mergeCell ref="M189:O189"/>
    <mergeCell ref="A187:AC187"/>
    <mergeCell ref="A188:D188"/>
    <mergeCell ref="E188:F188"/>
    <mergeCell ref="G188:H188"/>
    <mergeCell ref="I188:J188"/>
    <mergeCell ref="K188:L188"/>
    <mergeCell ref="M188:O188"/>
    <mergeCell ref="P188:Q188"/>
    <mergeCell ref="S188:T188"/>
    <mergeCell ref="X188:Z188"/>
    <mergeCell ref="X191:Z191"/>
    <mergeCell ref="A192:D192"/>
    <mergeCell ref="E192:F192"/>
    <mergeCell ref="G192:H192"/>
    <mergeCell ref="I192:J192"/>
    <mergeCell ref="K192:L192"/>
    <mergeCell ref="M192:O192"/>
    <mergeCell ref="P192:Q192"/>
    <mergeCell ref="S192:T192"/>
    <mergeCell ref="X192:Z192"/>
    <mergeCell ref="S190:T190"/>
    <mergeCell ref="X190:Z190"/>
    <mergeCell ref="A191:D191"/>
    <mergeCell ref="E191:F191"/>
    <mergeCell ref="G191:H191"/>
    <mergeCell ref="I191:J191"/>
    <mergeCell ref="K191:L191"/>
    <mergeCell ref="M191:O191"/>
    <mergeCell ref="P191:Q191"/>
    <mergeCell ref="S191:T191"/>
    <mergeCell ref="M196:O196"/>
    <mergeCell ref="P196:Q196"/>
    <mergeCell ref="S196:T196"/>
    <mergeCell ref="X196:Z196"/>
    <mergeCell ref="A197:D197"/>
    <mergeCell ref="E197:F197"/>
    <mergeCell ref="G197:H197"/>
    <mergeCell ref="I197:J197"/>
    <mergeCell ref="K197:L197"/>
    <mergeCell ref="M197:O197"/>
    <mergeCell ref="P193:Q193"/>
    <mergeCell ref="S193:T193"/>
    <mergeCell ref="X193:Z193"/>
    <mergeCell ref="Y194:Z194"/>
    <mergeCell ref="A195:AC195"/>
    <mergeCell ref="A196:D196"/>
    <mergeCell ref="E196:F196"/>
    <mergeCell ref="G196:H196"/>
    <mergeCell ref="I196:J196"/>
    <mergeCell ref="K196:L196"/>
    <mergeCell ref="A193:D193"/>
    <mergeCell ref="E193:F193"/>
    <mergeCell ref="G193:H193"/>
    <mergeCell ref="I193:J193"/>
    <mergeCell ref="K193:L193"/>
    <mergeCell ref="M193:O193"/>
    <mergeCell ref="M194:N194"/>
    <mergeCell ref="S198:T198"/>
    <mergeCell ref="X198:Z198"/>
    <mergeCell ref="A199:D199"/>
    <mergeCell ref="E199:F199"/>
    <mergeCell ref="G199:H199"/>
    <mergeCell ref="I199:J199"/>
    <mergeCell ref="K199:L199"/>
    <mergeCell ref="M199:O199"/>
    <mergeCell ref="P199:Q199"/>
    <mergeCell ref="S199:T199"/>
    <mergeCell ref="P197:Q197"/>
    <mergeCell ref="S197:T197"/>
    <mergeCell ref="X197:Z197"/>
    <mergeCell ref="A198:D198"/>
    <mergeCell ref="E198:F198"/>
    <mergeCell ref="G198:H198"/>
    <mergeCell ref="I198:J198"/>
    <mergeCell ref="K198:L198"/>
    <mergeCell ref="M198:O198"/>
    <mergeCell ref="P198:Q198"/>
    <mergeCell ref="P201:Q201"/>
    <mergeCell ref="S201:T201"/>
    <mergeCell ref="X201:Z201"/>
    <mergeCell ref="A202:D202"/>
    <mergeCell ref="E202:F202"/>
    <mergeCell ref="G202:H202"/>
    <mergeCell ref="I202:J202"/>
    <mergeCell ref="K202:L202"/>
    <mergeCell ref="M202:O202"/>
    <mergeCell ref="P202:Q202"/>
    <mergeCell ref="A201:D201"/>
    <mergeCell ref="E201:F201"/>
    <mergeCell ref="G201:H201"/>
    <mergeCell ref="I201:J201"/>
    <mergeCell ref="K201:L201"/>
    <mergeCell ref="M201:O201"/>
    <mergeCell ref="X199:Z199"/>
    <mergeCell ref="A200:D200"/>
    <mergeCell ref="E200:F200"/>
    <mergeCell ref="G200:H200"/>
    <mergeCell ref="I200:J200"/>
    <mergeCell ref="K200:L200"/>
    <mergeCell ref="M200:O200"/>
    <mergeCell ref="P200:Q200"/>
    <mergeCell ref="S200:T200"/>
    <mergeCell ref="X200:Z200"/>
    <mergeCell ref="S202:T202"/>
    <mergeCell ref="X202:Z202"/>
    <mergeCell ref="A204:F204"/>
    <mergeCell ref="G204:H204"/>
    <mergeCell ref="I204:J204"/>
    <mergeCell ref="K204:L204"/>
    <mergeCell ref="M204:O204"/>
    <mergeCell ref="P204:Q204"/>
    <mergeCell ref="S204:T204"/>
    <mergeCell ref="X204:Z204"/>
    <mergeCell ref="A205:D205"/>
    <mergeCell ref="E203:F203"/>
    <mergeCell ref="G203:H203"/>
    <mergeCell ref="I203:J203"/>
    <mergeCell ref="K203:L203"/>
    <mergeCell ref="M203:N203"/>
    <mergeCell ref="X203:Y203"/>
    <mergeCell ref="M205:N205"/>
    <mergeCell ref="AB208:AB209"/>
    <mergeCell ref="AC208:AC209"/>
    <mergeCell ref="G209:H209"/>
    <mergeCell ref="I209:J209"/>
    <mergeCell ref="K209:L209"/>
    <mergeCell ref="P209:Q209"/>
    <mergeCell ref="S209:T209"/>
    <mergeCell ref="X209:Z209"/>
    <mergeCell ref="Y205:Z205"/>
    <mergeCell ref="A206:AC206"/>
    <mergeCell ref="A207:X207"/>
    <mergeCell ref="Y207:AC207"/>
    <mergeCell ref="A208:D209"/>
    <mergeCell ref="E208:F209"/>
    <mergeCell ref="G208:L208"/>
    <mergeCell ref="M208:O209"/>
    <mergeCell ref="P208:U208"/>
    <mergeCell ref="V208:AA208"/>
    <mergeCell ref="P212:Q212"/>
    <mergeCell ref="S212:T212"/>
    <mergeCell ref="X212:Z212"/>
    <mergeCell ref="A213:D213"/>
    <mergeCell ref="E213:F213"/>
    <mergeCell ref="G213:H213"/>
    <mergeCell ref="I213:J213"/>
    <mergeCell ref="K213:L213"/>
    <mergeCell ref="M213:O213"/>
    <mergeCell ref="P213:Q213"/>
    <mergeCell ref="A212:D212"/>
    <mergeCell ref="E212:F212"/>
    <mergeCell ref="G212:H212"/>
    <mergeCell ref="I212:J212"/>
    <mergeCell ref="K212:L212"/>
    <mergeCell ref="M212:O212"/>
    <mergeCell ref="A210:AC210"/>
    <mergeCell ref="A211:D211"/>
    <mergeCell ref="E211:F211"/>
    <mergeCell ref="G211:H211"/>
    <mergeCell ref="I211:J211"/>
    <mergeCell ref="K211:L211"/>
    <mergeCell ref="M211:O211"/>
    <mergeCell ref="P211:Q211"/>
    <mergeCell ref="S211:T211"/>
    <mergeCell ref="X211:Z211"/>
    <mergeCell ref="X214:Z214"/>
    <mergeCell ref="A215:D215"/>
    <mergeCell ref="E215:F215"/>
    <mergeCell ref="G215:H215"/>
    <mergeCell ref="I215:J215"/>
    <mergeCell ref="K215:L215"/>
    <mergeCell ref="M215:O215"/>
    <mergeCell ref="P215:Q215"/>
    <mergeCell ref="S215:T215"/>
    <mergeCell ref="X215:Z215"/>
    <mergeCell ref="A217:D217"/>
    <mergeCell ref="S213:T213"/>
    <mergeCell ref="X213:Z213"/>
    <mergeCell ref="A214:D214"/>
    <mergeCell ref="E214:F214"/>
    <mergeCell ref="G214:H214"/>
    <mergeCell ref="I214:J214"/>
    <mergeCell ref="K214:L214"/>
    <mergeCell ref="M214:O214"/>
    <mergeCell ref="P214:Q214"/>
    <mergeCell ref="S214:T214"/>
    <mergeCell ref="M219:O219"/>
    <mergeCell ref="P219:Q219"/>
    <mergeCell ref="S219:T219"/>
    <mergeCell ref="X219:Z219"/>
    <mergeCell ref="A220:D220"/>
    <mergeCell ref="E220:F220"/>
    <mergeCell ref="G220:H220"/>
    <mergeCell ref="I220:J220"/>
    <mergeCell ref="K220:L220"/>
    <mergeCell ref="M220:O220"/>
    <mergeCell ref="P216:Q216"/>
    <mergeCell ref="S216:T216"/>
    <mergeCell ref="X216:Z216"/>
    <mergeCell ref="Y217:Z217"/>
    <mergeCell ref="A218:AC218"/>
    <mergeCell ref="A219:D219"/>
    <mergeCell ref="E219:F219"/>
    <mergeCell ref="G219:H219"/>
    <mergeCell ref="I219:J219"/>
    <mergeCell ref="K219:L219"/>
    <mergeCell ref="A216:D216"/>
    <mergeCell ref="E216:F216"/>
    <mergeCell ref="G216:H216"/>
    <mergeCell ref="I216:J216"/>
    <mergeCell ref="K216:L216"/>
    <mergeCell ref="M216:O216"/>
    <mergeCell ref="P223:Q223"/>
    <mergeCell ref="S223:T223"/>
    <mergeCell ref="X223:Z223"/>
    <mergeCell ref="S221:T221"/>
    <mergeCell ref="X221:Z221"/>
    <mergeCell ref="A222:D222"/>
    <mergeCell ref="E222:F222"/>
    <mergeCell ref="G222:H222"/>
    <mergeCell ref="I222:J222"/>
    <mergeCell ref="K222:L222"/>
    <mergeCell ref="M222:O222"/>
    <mergeCell ref="P222:Q222"/>
    <mergeCell ref="S222:T222"/>
    <mergeCell ref="A221:D221"/>
    <mergeCell ref="E221:F221"/>
    <mergeCell ref="G221:H221"/>
    <mergeCell ref="I221:J221"/>
    <mergeCell ref="K221:L221"/>
    <mergeCell ref="M221:O221"/>
    <mergeCell ref="P221:Q221"/>
    <mergeCell ref="P224:Q224"/>
    <mergeCell ref="S224:T224"/>
    <mergeCell ref="X224:Z224"/>
    <mergeCell ref="A226:F226"/>
    <mergeCell ref="G226:H226"/>
    <mergeCell ref="I226:J226"/>
    <mergeCell ref="K226:L226"/>
    <mergeCell ref="M226:O226"/>
    <mergeCell ref="P226:Q226"/>
    <mergeCell ref="S226:T226"/>
    <mergeCell ref="A224:D224"/>
    <mergeCell ref="E224:F224"/>
    <mergeCell ref="G224:H224"/>
    <mergeCell ref="I224:J224"/>
    <mergeCell ref="K224:L224"/>
    <mergeCell ref="M224:O224"/>
    <mergeCell ref="A225:D225"/>
    <mergeCell ref="A232:AC232"/>
    <mergeCell ref="A233:D233"/>
    <mergeCell ref="E233:F233"/>
    <mergeCell ref="G233:H233"/>
    <mergeCell ref="I233:J233"/>
    <mergeCell ref="K233:L233"/>
    <mergeCell ref="M233:O233"/>
    <mergeCell ref="P233:Q233"/>
    <mergeCell ref="S233:T233"/>
    <mergeCell ref="X233:Z233"/>
    <mergeCell ref="V230:AA230"/>
    <mergeCell ref="AB230:AB231"/>
    <mergeCell ref="AC230:AC231"/>
    <mergeCell ref="G231:H231"/>
    <mergeCell ref="I231:J231"/>
    <mergeCell ref="K231:L231"/>
    <mergeCell ref="P231:Q231"/>
    <mergeCell ref="S231:T231"/>
    <mergeCell ref="X231:Z231"/>
    <mergeCell ref="E230:F231"/>
    <mergeCell ref="G230:L230"/>
    <mergeCell ref="M230:O231"/>
    <mergeCell ref="P230:U230"/>
    <mergeCell ref="S235:T235"/>
    <mergeCell ref="X235:Z235"/>
    <mergeCell ref="A236:D236"/>
    <mergeCell ref="E236:F236"/>
    <mergeCell ref="G236:H236"/>
    <mergeCell ref="I236:J236"/>
    <mergeCell ref="K236:L236"/>
    <mergeCell ref="M236:O236"/>
    <mergeCell ref="P236:Q236"/>
    <mergeCell ref="S236:T236"/>
    <mergeCell ref="P234:Q234"/>
    <mergeCell ref="S234:T234"/>
    <mergeCell ref="X234:Z234"/>
    <mergeCell ref="A235:D235"/>
    <mergeCell ref="E235:F235"/>
    <mergeCell ref="G235:H235"/>
    <mergeCell ref="I235:J235"/>
    <mergeCell ref="K235:L235"/>
    <mergeCell ref="M235:O235"/>
    <mergeCell ref="P235:Q235"/>
    <mergeCell ref="A234:D234"/>
    <mergeCell ref="E234:F234"/>
    <mergeCell ref="G234:H234"/>
    <mergeCell ref="I234:J234"/>
    <mergeCell ref="K234:L234"/>
    <mergeCell ref="M234:O234"/>
    <mergeCell ref="A239:AC239"/>
    <mergeCell ref="A240:D240"/>
    <mergeCell ref="E240:F240"/>
    <mergeCell ref="G240:H240"/>
    <mergeCell ref="I240:J240"/>
    <mergeCell ref="K240:L240"/>
    <mergeCell ref="M240:O240"/>
    <mergeCell ref="P240:Q240"/>
    <mergeCell ref="S240:T240"/>
    <mergeCell ref="X236:Z236"/>
    <mergeCell ref="A237:D237"/>
    <mergeCell ref="E237:F237"/>
    <mergeCell ref="G237:H237"/>
    <mergeCell ref="I237:J237"/>
    <mergeCell ref="K237:L237"/>
    <mergeCell ref="M237:O237"/>
    <mergeCell ref="P237:Q237"/>
    <mergeCell ref="S237:T237"/>
    <mergeCell ref="X237:Z237"/>
    <mergeCell ref="X238:Z238"/>
    <mergeCell ref="A238:D238"/>
    <mergeCell ref="E238:F238"/>
    <mergeCell ref="G238:H238"/>
    <mergeCell ref="I238:J238"/>
    <mergeCell ref="K238:L238"/>
    <mergeCell ref="M238:N238"/>
    <mergeCell ref="P242:Q242"/>
    <mergeCell ref="S242:T242"/>
    <mergeCell ref="X242:Z242"/>
    <mergeCell ref="A243:D243"/>
    <mergeCell ref="E243:F243"/>
    <mergeCell ref="G243:H243"/>
    <mergeCell ref="I243:J243"/>
    <mergeCell ref="K243:L243"/>
    <mergeCell ref="M243:O243"/>
    <mergeCell ref="P243:Q243"/>
    <mergeCell ref="A242:D242"/>
    <mergeCell ref="E242:F242"/>
    <mergeCell ref="G242:H242"/>
    <mergeCell ref="I242:J242"/>
    <mergeCell ref="K242:L242"/>
    <mergeCell ref="M242:O242"/>
    <mergeCell ref="X240:Z240"/>
    <mergeCell ref="A241:D241"/>
    <mergeCell ref="E241:F241"/>
    <mergeCell ref="G241:H241"/>
    <mergeCell ref="I241:J241"/>
    <mergeCell ref="K241:L241"/>
    <mergeCell ref="M241:O241"/>
    <mergeCell ref="P241:Q241"/>
    <mergeCell ref="S241:T241"/>
    <mergeCell ref="X241:Z241"/>
    <mergeCell ref="X244:Z244"/>
    <mergeCell ref="A245:D245"/>
    <mergeCell ref="E245:F245"/>
    <mergeCell ref="G245:H245"/>
    <mergeCell ref="I245:J245"/>
    <mergeCell ref="K245:L245"/>
    <mergeCell ref="M245:O245"/>
    <mergeCell ref="P245:Q245"/>
    <mergeCell ref="S245:T245"/>
    <mergeCell ref="X245:Z245"/>
    <mergeCell ref="S243:T243"/>
    <mergeCell ref="X243:Z243"/>
    <mergeCell ref="A244:D244"/>
    <mergeCell ref="E244:F244"/>
    <mergeCell ref="G244:H244"/>
    <mergeCell ref="I244:J244"/>
    <mergeCell ref="K244:L244"/>
    <mergeCell ref="M244:O244"/>
    <mergeCell ref="P244:Q244"/>
    <mergeCell ref="S244:T244"/>
    <mergeCell ref="X248:Z248"/>
    <mergeCell ref="Y249:Z249"/>
    <mergeCell ref="A250:AC250"/>
    <mergeCell ref="A251:X251"/>
    <mergeCell ref="Y251:AC251"/>
    <mergeCell ref="A252:D253"/>
    <mergeCell ref="E252:F253"/>
    <mergeCell ref="G252:L252"/>
    <mergeCell ref="M252:O253"/>
    <mergeCell ref="P252:U252"/>
    <mergeCell ref="P246:Q246"/>
    <mergeCell ref="S246:T246"/>
    <mergeCell ref="X246:Z246"/>
    <mergeCell ref="A248:F248"/>
    <mergeCell ref="G248:H248"/>
    <mergeCell ref="I248:J248"/>
    <mergeCell ref="K248:L248"/>
    <mergeCell ref="M248:O248"/>
    <mergeCell ref="P248:Q248"/>
    <mergeCell ref="S248:T248"/>
    <mergeCell ref="A246:D246"/>
    <mergeCell ref="E246:F246"/>
    <mergeCell ref="G246:H246"/>
    <mergeCell ref="I246:J246"/>
    <mergeCell ref="K246:L246"/>
    <mergeCell ref="M246:O246"/>
    <mergeCell ref="A247:D247"/>
    <mergeCell ref="A249:D249"/>
    <mergeCell ref="I247:J247"/>
    <mergeCell ref="K247:L247"/>
    <mergeCell ref="M247:N247"/>
    <mergeCell ref="X247:Y247"/>
    <mergeCell ref="A254:AC254"/>
    <mergeCell ref="A255:D255"/>
    <mergeCell ref="E255:F255"/>
    <mergeCell ref="G255:H255"/>
    <mergeCell ref="I255:J255"/>
    <mergeCell ref="K255:L255"/>
    <mergeCell ref="M255:O255"/>
    <mergeCell ref="P255:Q255"/>
    <mergeCell ref="S255:T255"/>
    <mergeCell ref="X255:Z255"/>
    <mergeCell ref="V252:AA252"/>
    <mergeCell ref="AB252:AB253"/>
    <mergeCell ref="AC252:AC253"/>
    <mergeCell ref="G253:H253"/>
    <mergeCell ref="I253:J253"/>
    <mergeCell ref="K253:L253"/>
    <mergeCell ref="P253:Q253"/>
    <mergeCell ref="S253:T253"/>
    <mergeCell ref="X253:Z253"/>
    <mergeCell ref="S257:T257"/>
    <mergeCell ref="X257:Z257"/>
    <mergeCell ref="A258:D258"/>
    <mergeCell ref="E258:F258"/>
    <mergeCell ref="G258:H258"/>
    <mergeCell ref="I258:J258"/>
    <mergeCell ref="K258:L258"/>
    <mergeCell ref="M258:O258"/>
    <mergeCell ref="P258:Q258"/>
    <mergeCell ref="S258:T258"/>
    <mergeCell ref="P256:Q256"/>
    <mergeCell ref="S256:T256"/>
    <mergeCell ref="X256:Z256"/>
    <mergeCell ref="A257:D257"/>
    <mergeCell ref="E257:F257"/>
    <mergeCell ref="G257:H257"/>
    <mergeCell ref="I257:J257"/>
    <mergeCell ref="K257:L257"/>
    <mergeCell ref="M257:O257"/>
    <mergeCell ref="P257:Q257"/>
    <mergeCell ref="A256:D256"/>
    <mergeCell ref="E256:F256"/>
    <mergeCell ref="G256:H256"/>
    <mergeCell ref="I256:J256"/>
    <mergeCell ref="K256:L256"/>
    <mergeCell ref="M256:O256"/>
    <mergeCell ref="P260:Q260"/>
    <mergeCell ref="S260:T260"/>
    <mergeCell ref="X260:Z260"/>
    <mergeCell ref="Y261:Z261"/>
    <mergeCell ref="A262:AC262"/>
    <mergeCell ref="A263:D263"/>
    <mergeCell ref="E263:F263"/>
    <mergeCell ref="G263:H263"/>
    <mergeCell ref="I263:J263"/>
    <mergeCell ref="K263:L263"/>
    <mergeCell ref="A260:D260"/>
    <mergeCell ref="E260:F260"/>
    <mergeCell ref="G260:H260"/>
    <mergeCell ref="I260:J260"/>
    <mergeCell ref="K260:L260"/>
    <mergeCell ref="M260:O260"/>
    <mergeCell ref="X258:Z258"/>
    <mergeCell ref="A259:D259"/>
    <mergeCell ref="E259:F259"/>
    <mergeCell ref="G259:H259"/>
    <mergeCell ref="I259:J259"/>
    <mergeCell ref="K259:L259"/>
    <mergeCell ref="M259:O259"/>
    <mergeCell ref="P259:Q259"/>
    <mergeCell ref="S259:T259"/>
    <mergeCell ref="X259:Z259"/>
    <mergeCell ref="A261:D261"/>
    <mergeCell ref="P264:Q264"/>
    <mergeCell ref="S264:T264"/>
    <mergeCell ref="X264:Z264"/>
    <mergeCell ref="A265:D265"/>
    <mergeCell ref="E265:F265"/>
    <mergeCell ref="G265:H265"/>
    <mergeCell ref="I265:J265"/>
    <mergeCell ref="K265:L265"/>
    <mergeCell ref="M265:O265"/>
    <mergeCell ref="P265:Q265"/>
    <mergeCell ref="M263:O263"/>
    <mergeCell ref="P263:Q263"/>
    <mergeCell ref="S263:T263"/>
    <mergeCell ref="X263:Z263"/>
    <mergeCell ref="A264:D264"/>
    <mergeCell ref="E264:F264"/>
    <mergeCell ref="G264:H264"/>
    <mergeCell ref="I264:J264"/>
    <mergeCell ref="K264:L264"/>
    <mergeCell ref="M264:O264"/>
    <mergeCell ref="X266:Z266"/>
    <mergeCell ref="A267:D267"/>
    <mergeCell ref="E267:F267"/>
    <mergeCell ref="G267:H267"/>
    <mergeCell ref="I267:J267"/>
    <mergeCell ref="K267:L267"/>
    <mergeCell ref="M267:O267"/>
    <mergeCell ref="P267:Q267"/>
    <mergeCell ref="S267:T267"/>
    <mergeCell ref="X267:Z267"/>
    <mergeCell ref="S265:T265"/>
    <mergeCell ref="X265:Z265"/>
    <mergeCell ref="A266:D266"/>
    <mergeCell ref="E266:F266"/>
    <mergeCell ref="G266:H266"/>
    <mergeCell ref="I266:J266"/>
    <mergeCell ref="K266:L266"/>
    <mergeCell ref="M266:O266"/>
    <mergeCell ref="P266:Q266"/>
    <mergeCell ref="S266:T266"/>
    <mergeCell ref="S269:T269"/>
    <mergeCell ref="X269:Z269"/>
    <mergeCell ref="A271:F271"/>
    <mergeCell ref="G271:H271"/>
    <mergeCell ref="I271:J271"/>
    <mergeCell ref="K271:L271"/>
    <mergeCell ref="M271:O271"/>
    <mergeCell ref="P271:Q271"/>
    <mergeCell ref="S271:T271"/>
    <mergeCell ref="X271:Z271"/>
    <mergeCell ref="P268:Q268"/>
    <mergeCell ref="S268:T268"/>
    <mergeCell ref="X268:Z268"/>
    <mergeCell ref="A269:D269"/>
    <mergeCell ref="E269:F269"/>
    <mergeCell ref="G269:H269"/>
    <mergeCell ref="I269:J269"/>
    <mergeCell ref="K269:L269"/>
    <mergeCell ref="M269:O269"/>
    <mergeCell ref="P269:Q269"/>
    <mergeCell ref="A268:D268"/>
    <mergeCell ref="E268:F268"/>
    <mergeCell ref="G268:H268"/>
    <mergeCell ref="I268:J268"/>
    <mergeCell ref="K268:L268"/>
    <mergeCell ref="M268:O268"/>
    <mergeCell ref="A270:D270"/>
    <mergeCell ref="AB275:AB276"/>
    <mergeCell ref="AC275:AC276"/>
    <mergeCell ref="G276:H276"/>
    <mergeCell ref="I276:J276"/>
    <mergeCell ref="K276:L276"/>
    <mergeCell ref="P276:Q276"/>
    <mergeCell ref="S276:T276"/>
    <mergeCell ref="X276:Z276"/>
    <mergeCell ref="Y272:Z272"/>
    <mergeCell ref="A273:AC273"/>
    <mergeCell ref="A274:X274"/>
    <mergeCell ref="Y274:AC274"/>
    <mergeCell ref="A275:D276"/>
    <mergeCell ref="E275:F276"/>
    <mergeCell ref="G275:L275"/>
    <mergeCell ref="M275:O276"/>
    <mergeCell ref="P275:U275"/>
    <mergeCell ref="V275:AA275"/>
    <mergeCell ref="A272:D272"/>
    <mergeCell ref="M272:N272"/>
    <mergeCell ref="P279:Q279"/>
    <mergeCell ref="S279:T279"/>
    <mergeCell ref="X279:Z279"/>
    <mergeCell ref="A280:D280"/>
    <mergeCell ref="E280:F280"/>
    <mergeCell ref="G280:H280"/>
    <mergeCell ref="I280:J280"/>
    <mergeCell ref="K280:L280"/>
    <mergeCell ref="M280:O280"/>
    <mergeCell ref="P280:Q280"/>
    <mergeCell ref="A279:D279"/>
    <mergeCell ref="E279:F279"/>
    <mergeCell ref="G279:H279"/>
    <mergeCell ref="I279:J279"/>
    <mergeCell ref="K279:L279"/>
    <mergeCell ref="M279:O279"/>
    <mergeCell ref="A277:AC277"/>
    <mergeCell ref="A278:D278"/>
    <mergeCell ref="E278:F278"/>
    <mergeCell ref="G278:H278"/>
    <mergeCell ref="I278:J278"/>
    <mergeCell ref="K278:L278"/>
    <mergeCell ref="M278:O278"/>
    <mergeCell ref="P278:Q278"/>
    <mergeCell ref="S278:T278"/>
    <mergeCell ref="X278:Z278"/>
    <mergeCell ref="X281:Z281"/>
    <mergeCell ref="A282:D282"/>
    <mergeCell ref="E282:F282"/>
    <mergeCell ref="G282:H282"/>
    <mergeCell ref="I282:J282"/>
    <mergeCell ref="K282:L282"/>
    <mergeCell ref="M282:O282"/>
    <mergeCell ref="P282:Q282"/>
    <mergeCell ref="S282:T282"/>
    <mergeCell ref="X282:Z282"/>
    <mergeCell ref="S280:T280"/>
    <mergeCell ref="X280:Z280"/>
    <mergeCell ref="A281:D281"/>
    <mergeCell ref="E281:F281"/>
    <mergeCell ref="G281:H281"/>
    <mergeCell ref="I281:J281"/>
    <mergeCell ref="K281:L281"/>
    <mergeCell ref="M281:O281"/>
    <mergeCell ref="P281:Q281"/>
    <mergeCell ref="S281:T281"/>
    <mergeCell ref="M286:O286"/>
    <mergeCell ref="P286:Q286"/>
    <mergeCell ref="S286:T286"/>
    <mergeCell ref="X286:Z286"/>
    <mergeCell ref="A287:D287"/>
    <mergeCell ref="E287:F287"/>
    <mergeCell ref="G287:H287"/>
    <mergeCell ref="I287:J287"/>
    <mergeCell ref="K287:L287"/>
    <mergeCell ref="M287:O287"/>
    <mergeCell ref="P283:Q283"/>
    <mergeCell ref="S283:T283"/>
    <mergeCell ref="X283:Z283"/>
    <mergeCell ref="Y284:Z284"/>
    <mergeCell ref="A285:AC285"/>
    <mergeCell ref="A286:D286"/>
    <mergeCell ref="E286:F286"/>
    <mergeCell ref="G286:H286"/>
    <mergeCell ref="I286:J286"/>
    <mergeCell ref="K286:L286"/>
    <mergeCell ref="A283:D283"/>
    <mergeCell ref="E283:F283"/>
    <mergeCell ref="G283:H283"/>
    <mergeCell ref="I283:J283"/>
    <mergeCell ref="K283:L283"/>
    <mergeCell ref="M283:O283"/>
    <mergeCell ref="A284:D284"/>
    <mergeCell ref="M284:N284"/>
    <mergeCell ref="S288:T288"/>
    <mergeCell ref="X288:Z288"/>
    <mergeCell ref="A289:D289"/>
    <mergeCell ref="E289:F289"/>
    <mergeCell ref="G289:H289"/>
    <mergeCell ref="I289:J289"/>
    <mergeCell ref="K289:L289"/>
    <mergeCell ref="M289:O289"/>
    <mergeCell ref="P289:Q289"/>
    <mergeCell ref="S289:T289"/>
    <mergeCell ref="P287:Q287"/>
    <mergeCell ref="S287:T287"/>
    <mergeCell ref="X287:Z287"/>
    <mergeCell ref="A288:D288"/>
    <mergeCell ref="E288:F288"/>
    <mergeCell ref="G288:H288"/>
    <mergeCell ref="I288:J288"/>
    <mergeCell ref="K288:L288"/>
    <mergeCell ref="M288:O288"/>
    <mergeCell ref="P288:Q288"/>
    <mergeCell ref="P291:Q291"/>
    <mergeCell ref="S291:T291"/>
    <mergeCell ref="X291:Z291"/>
    <mergeCell ref="A293:F293"/>
    <mergeCell ref="G293:H293"/>
    <mergeCell ref="I293:J293"/>
    <mergeCell ref="K293:L293"/>
    <mergeCell ref="M293:O293"/>
    <mergeCell ref="P293:Q293"/>
    <mergeCell ref="S293:T293"/>
    <mergeCell ref="A291:D291"/>
    <mergeCell ref="E291:F291"/>
    <mergeCell ref="G291:H291"/>
    <mergeCell ref="I291:J291"/>
    <mergeCell ref="K291:L291"/>
    <mergeCell ref="M291:O291"/>
    <mergeCell ref="X289:Z289"/>
    <mergeCell ref="A290:D290"/>
    <mergeCell ref="E290:F290"/>
    <mergeCell ref="G290:H290"/>
    <mergeCell ref="I290:J290"/>
    <mergeCell ref="K290:L290"/>
    <mergeCell ref="M290:O290"/>
    <mergeCell ref="P290:Q290"/>
    <mergeCell ref="S290:T290"/>
    <mergeCell ref="X290:Z290"/>
    <mergeCell ref="A292:D292"/>
    <mergeCell ref="E292:F292"/>
    <mergeCell ref="G292:H292"/>
    <mergeCell ref="I292:J292"/>
    <mergeCell ref="K292:L292"/>
    <mergeCell ref="M292:N292"/>
    <mergeCell ref="V297:AA297"/>
    <mergeCell ref="AB297:AB298"/>
    <mergeCell ref="AC297:AC298"/>
    <mergeCell ref="G298:H298"/>
    <mergeCell ref="I298:J298"/>
    <mergeCell ref="K298:L298"/>
    <mergeCell ref="P298:Q298"/>
    <mergeCell ref="S298:T298"/>
    <mergeCell ref="X298:Z298"/>
    <mergeCell ref="X293:Z293"/>
    <mergeCell ref="Y294:Z294"/>
    <mergeCell ref="A295:AC295"/>
    <mergeCell ref="A296:X296"/>
    <mergeCell ref="Y296:AC296"/>
    <mergeCell ref="A297:D298"/>
    <mergeCell ref="E297:F298"/>
    <mergeCell ref="G297:L297"/>
    <mergeCell ref="M297:O298"/>
    <mergeCell ref="P297:U297"/>
    <mergeCell ref="A294:D294"/>
    <mergeCell ref="M294:N294"/>
    <mergeCell ref="P301:Q301"/>
    <mergeCell ref="S301:T301"/>
    <mergeCell ref="X301:Z301"/>
    <mergeCell ref="A302:D302"/>
    <mergeCell ref="E302:F302"/>
    <mergeCell ref="G302:H302"/>
    <mergeCell ref="I302:J302"/>
    <mergeCell ref="K302:L302"/>
    <mergeCell ref="M302:O302"/>
    <mergeCell ref="P302:Q302"/>
    <mergeCell ref="A301:D301"/>
    <mergeCell ref="E301:F301"/>
    <mergeCell ref="G301:H301"/>
    <mergeCell ref="I301:J301"/>
    <mergeCell ref="K301:L301"/>
    <mergeCell ref="M301:O301"/>
    <mergeCell ref="A299:AC299"/>
    <mergeCell ref="A300:D300"/>
    <mergeCell ref="E300:F300"/>
    <mergeCell ref="G300:H300"/>
    <mergeCell ref="I300:J300"/>
    <mergeCell ref="K300:L300"/>
    <mergeCell ref="M300:O300"/>
    <mergeCell ref="P300:Q300"/>
    <mergeCell ref="S300:T300"/>
    <mergeCell ref="X300:Z300"/>
    <mergeCell ref="X303:Z303"/>
    <mergeCell ref="A304:D304"/>
    <mergeCell ref="E304:F304"/>
    <mergeCell ref="G304:H304"/>
    <mergeCell ref="I304:J304"/>
    <mergeCell ref="K304:L304"/>
    <mergeCell ref="M304:O304"/>
    <mergeCell ref="P304:Q304"/>
    <mergeCell ref="S304:T304"/>
    <mergeCell ref="X304:Z304"/>
    <mergeCell ref="S302:T302"/>
    <mergeCell ref="X302:Z302"/>
    <mergeCell ref="A303:D303"/>
    <mergeCell ref="E303:F303"/>
    <mergeCell ref="G303:H303"/>
    <mergeCell ref="I303:J303"/>
    <mergeCell ref="K303:L303"/>
    <mergeCell ref="M303:O303"/>
    <mergeCell ref="P303:Q303"/>
    <mergeCell ref="S303:T303"/>
    <mergeCell ref="M308:O308"/>
    <mergeCell ref="P308:Q308"/>
    <mergeCell ref="S308:T308"/>
    <mergeCell ref="X308:Z308"/>
    <mergeCell ref="A309:D309"/>
    <mergeCell ref="E309:F309"/>
    <mergeCell ref="G309:H309"/>
    <mergeCell ref="I309:J309"/>
    <mergeCell ref="K309:L309"/>
    <mergeCell ref="M309:O309"/>
    <mergeCell ref="P305:Q305"/>
    <mergeCell ref="S305:T305"/>
    <mergeCell ref="X305:Z305"/>
    <mergeCell ref="Y306:Z306"/>
    <mergeCell ref="A307:AC307"/>
    <mergeCell ref="A308:D308"/>
    <mergeCell ref="E308:F308"/>
    <mergeCell ref="G308:H308"/>
    <mergeCell ref="I308:J308"/>
    <mergeCell ref="K308:L308"/>
    <mergeCell ref="A305:D305"/>
    <mergeCell ref="E305:F305"/>
    <mergeCell ref="G305:H305"/>
    <mergeCell ref="I305:J305"/>
    <mergeCell ref="K305:L305"/>
    <mergeCell ref="M305:O305"/>
    <mergeCell ref="A306:D306"/>
    <mergeCell ref="S310:T310"/>
    <mergeCell ref="X310:Z310"/>
    <mergeCell ref="A311:D311"/>
    <mergeCell ref="E311:F311"/>
    <mergeCell ref="G311:H311"/>
    <mergeCell ref="I311:J311"/>
    <mergeCell ref="K311:L311"/>
    <mergeCell ref="M311:O311"/>
    <mergeCell ref="P311:Q311"/>
    <mergeCell ref="S311:T311"/>
    <mergeCell ref="P309:Q309"/>
    <mergeCell ref="S309:T309"/>
    <mergeCell ref="X309:Z309"/>
    <mergeCell ref="A310:D310"/>
    <mergeCell ref="E310:F310"/>
    <mergeCell ref="G310:H310"/>
    <mergeCell ref="I310:J310"/>
    <mergeCell ref="K310:L310"/>
    <mergeCell ref="M310:O310"/>
    <mergeCell ref="P310:Q310"/>
    <mergeCell ref="P313:Q313"/>
    <mergeCell ref="S313:T313"/>
    <mergeCell ref="X313:Z313"/>
    <mergeCell ref="A314:D314"/>
    <mergeCell ref="E314:F314"/>
    <mergeCell ref="G314:H314"/>
    <mergeCell ref="I314:J314"/>
    <mergeCell ref="K314:L314"/>
    <mergeCell ref="M314:O314"/>
    <mergeCell ref="P314:Q314"/>
    <mergeCell ref="A313:D313"/>
    <mergeCell ref="E313:F313"/>
    <mergeCell ref="G313:H313"/>
    <mergeCell ref="I313:J313"/>
    <mergeCell ref="K313:L313"/>
    <mergeCell ref="M313:O313"/>
    <mergeCell ref="X311:Z311"/>
    <mergeCell ref="A312:D312"/>
    <mergeCell ref="E312:F312"/>
    <mergeCell ref="G312:H312"/>
    <mergeCell ref="I312:J312"/>
    <mergeCell ref="K312:L312"/>
    <mergeCell ref="M312:O312"/>
    <mergeCell ref="P312:Q312"/>
    <mergeCell ref="S312:T312"/>
    <mergeCell ref="X312:Z312"/>
    <mergeCell ref="Y317:Z317"/>
    <mergeCell ref="A318:AC318"/>
    <mergeCell ref="A319:X319"/>
    <mergeCell ref="Y319:AC319"/>
    <mergeCell ref="A320:D321"/>
    <mergeCell ref="E320:F321"/>
    <mergeCell ref="G320:L320"/>
    <mergeCell ref="M320:O321"/>
    <mergeCell ref="P320:U320"/>
    <mergeCell ref="V320:AA320"/>
    <mergeCell ref="S314:T314"/>
    <mergeCell ref="X314:Z314"/>
    <mergeCell ref="A316:F316"/>
    <mergeCell ref="G316:H316"/>
    <mergeCell ref="I316:J316"/>
    <mergeCell ref="K316:L316"/>
    <mergeCell ref="M316:O316"/>
    <mergeCell ref="P316:Q316"/>
    <mergeCell ref="S316:T316"/>
    <mergeCell ref="X316:Z316"/>
    <mergeCell ref="A315:D315"/>
    <mergeCell ref="A317:D317"/>
    <mergeCell ref="A322:AC322"/>
    <mergeCell ref="A323:D323"/>
    <mergeCell ref="E323:F323"/>
    <mergeCell ref="G323:H323"/>
    <mergeCell ref="I323:J323"/>
    <mergeCell ref="K323:L323"/>
    <mergeCell ref="M323:O323"/>
    <mergeCell ref="P323:Q323"/>
    <mergeCell ref="S323:T323"/>
    <mergeCell ref="X323:Z323"/>
    <mergeCell ref="AB320:AB321"/>
    <mergeCell ref="AC320:AC321"/>
    <mergeCell ref="G321:H321"/>
    <mergeCell ref="I321:J321"/>
    <mergeCell ref="K321:L321"/>
    <mergeCell ref="P321:Q321"/>
    <mergeCell ref="S321:T321"/>
    <mergeCell ref="X321:Z321"/>
    <mergeCell ref="S325:T325"/>
    <mergeCell ref="X325:Z325"/>
    <mergeCell ref="A326:D326"/>
    <mergeCell ref="E326:F326"/>
    <mergeCell ref="G326:H326"/>
    <mergeCell ref="I326:J326"/>
    <mergeCell ref="K326:L326"/>
    <mergeCell ref="M326:O326"/>
    <mergeCell ref="P326:Q326"/>
    <mergeCell ref="S326:T326"/>
    <mergeCell ref="P324:Q324"/>
    <mergeCell ref="S324:T324"/>
    <mergeCell ref="X324:Z324"/>
    <mergeCell ref="A325:D325"/>
    <mergeCell ref="E325:F325"/>
    <mergeCell ref="G325:H325"/>
    <mergeCell ref="I325:J325"/>
    <mergeCell ref="K325:L325"/>
    <mergeCell ref="M325:O325"/>
    <mergeCell ref="P325:Q325"/>
    <mergeCell ref="A324:D324"/>
    <mergeCell ref="E324:F324"/>
    <mergeCell ref="G324:H324"/>
    <mergeCell ref="I324:J324"/>
    <mergeCell ref="K324:L324"/>
    <mergeCell ref="M324:O324"/>
    <mergeCell ref="Y328:Z328"/>
    <mergeCell ref="A329:AC329"/>
    <mergeCell ref="A330:D330"/>
    <mergeCell ref="E330:F330"/>
    <mergeCell ref="G330:H330"/>
    <mergeCell ref="I330:J330"/>
    <mergeCell ref="K330:L330"/>
    <mergeCell ref="M330:O330"/>
    <mergeCell ref="P330:Q330"/>
    <mergeCell ref="S330:T330"/>
    <mergeCell ref="X326:Z326"/>
    <mergeCell ref="A327:D327"/>
    <mergeCell ref="E327:F327"/>
    <mergeCell ref="G327:H327"/>
    <mergeCell ref="I327:J327"/>
    <mergeCell ref="K327:L327"/>
    <mergeCell ref="M327:O327"/>
    <mergeCell ref="P327:Q327"/>
    <mergeCell ref="S327:T327"/>
    <mergeCell ref="X327:Z327"/>
    <mergeCell ref="A328:D328"/>
    <mergeCell ref="P332:Q332"/>
    <mergeCell ref="S332:T332"/>
    <mergeCell ref="X332:Z332"/>
    <mergeCell ref="A333:D333"/>
    <mergeCell ref="E333:F333"/>
    <mergeCell ref="G333:H333"/>
    <mergeCell ref="I333:J333"/>
    <mergeCell ref="K333:L333"/>
    <mergeCell ref="M333:O333"/>
    <mergeCell ref="P333:Q333"/>
    <mergeCell ref="A332:D332"/>
    <mergeCell ref="E332:F332"/>
    <mergeCell ref="G332:H332"/>
    <mergeCell ref="I332:J332"/>
    <mergeCell ref="K332:L332"/>
    <mergeCell ref="M332:O332"/>
    <mergeCell ref="X330:Z330"/>
    <mergeCell ref="A331:D331"/>
    <mergeCell ref="E331:F331"/>
    <mergeCell ref="G331:H331"/>
    <mergeCell ref="I331:J331"/>
    <mergeCell ref="K331:L331"/>
    <mergeCell ref="M331:O331"/>
    <mergeCell ref="P331:Q331"/>
    <mergeCell ref="S331:T331"/>
    <mergeCell ref="X331:Z331"/>
    <mergeCell ref="X334:Z334"/>
    <mergeCell ref="A335:D335"/>
    <mergeCell ref="E335:F335"/>
    <mergeCell ref="G335:H335"/>
    <mergeCell ref="I335:J335"/>
    <mergeCell ref="K335:L335"/>
    <mergeCell ref="M335:O335"/>
    <mergeCell ref="P335:Q335"/>
    <mergeCell ref="S335:T335"/>
    <mergeCell ref="X335:Z335"/>
    <mergeCell ref="S333:T333"/>
    <mergeCell ref="X333:Z333"/>
    <mergeCell ref="A334:D334"/>
    <mergeCell ref="E334:F334"/>
    <mergeCell ref="G334:H334"/>
    <mergeCell ref="I334:J334"/>
    <mergeCell ref="K334:L334"/>
    <mergeCell ref="M334:O334"/>
    <mergeCell ref="P334:Q334"/>
    <mergeCell ref="S334:T334"/>
    <mergeCell ref="AB341:AB342"/>
    <mergeCell ref="AC341:AC342"/>
    <mergeCell ref="G342:H342"/>
    <mergeCell ref="I342:J342"/>
    <mergeCell ref="K342:L342"/>
    <mergeCell ref="P342:Q342"/>
    <mergeCell ref="S342:T342"/>
    <mergeCell ref="X342:Z342"/>
    <mergeCell ref="A341:D342"/>
    <mergeCell ref="E341:F342"/>
    <mergeCell ref="G341:L341"/>
    <mergeCell ref="M341:O342"/>
    <mergeCell ref="P341:U341"/>
    <mergeCell ref="V341:AA341"/>
    <mergeCell ref="S337:T337"/>
    <mergeCell ref="X337:Z337"/>
    <mergeCell ref="Y338:Z338"/>
    <mergeCell ref="A339:AC339"/>
    <mergeCell ref="A340:X340"/>
    <mergeCell ref="Y340:AC340"/>
    <mergeCell ref="A337:F337"/>
    <mergeCell ref="G337:H337"/>
    <mergeCell ref="I337:J337"/>
    <mergeCell ref="K337:L337"/>
    <mergeCell ref="M337:O337"/>
    <mergeCell ref="P337:Q337"/>
    <mergeCell ref="P345:Q345"/>
    <mergeCell ref="S345:T345"/>
    <mergeCell ref="X345:Z345"/>
    <mergeCell ref="A346:D346"/>
    <mergeCell ref="E346:F346"/>
    <mergeCell ref="G346:H346"/>
    <mergeCell ref="I346:J346"/>
    <mergeCell ref="K346:L346"/>
    <mergeCell ref="M346:O346"/>
    <mergeCell ref="P346:Q346"/>
    <mergeCell ref="A345:D345"/>
    <mergeCell ref="E345:F345"/>
    <mergeCell ref="G345:H345"/>
    <mergeCell ref="I345:J345"/>
    <mergeCell ref="K345:L345"/>
    <mergeCell ref="M345:O345"/>
    <mergeCell ref="A343:AC343"/>
    <mergeCell ref="A344:D344"/>
    <mergeCell ref="E344:F344"/>
    <mergeCell ref="G344:H344"/>
    <mergeCell ref="I344:J344"/>
    <mergeCell ref="K344:L344"/>
    <mergeCell ref="M344:O344"/>
    <mergeCell ref="P344:Q344"/>
    <mergeCell ref="S344:T344"/>
    <mergeCell ref="X344:Z344"/>
    <mergeCell ref="X347:Z347"/>
    <mergeCell ref="A348:D348"/>
    <mergeCell ref="E348:F348"/>
    <mergeCell ref="G348:H348"/>
    <mergeCell ref="I348:J348"/>
    <mergeCell ref="K348:L348"/>
    <mergeCell ref="M348:O348"/>
    <mergeCell ref="P348:Q348"/>
    <mergeCell ref="S348:T348"/>
    <mergeCell ref="X348:Z348"/>
    <mergeCell ref="S346:T346"/>
    <mergeCell ref="X346:Z346"/>
    <mergeCell ref="A347:D347"/>
    <mergeCell ref="E347:F347"/>
    <mergeCell ref="G347:H347"/>
    <mergeCell ref="I347:J347"/>
    <mergeCell ref="K347:L347"/>
    <mergeCell ref="M347:O347"/>
    <mergeCell ref="P347:Q347"/>
    <mergeCell ref="S347:T347"/>
    <mergeCell ref="S350:T350"/>
    <mergeCell ref="X350:Z350"/>
    <mergeCell ref="Y351:Z351"/>
    <mergeCell ref="A352:AC352"/>
    <mergeCell ref="A353:D353"/>
    <mergeCell ref="E353:F353"/>
    <mergeCell ref="G353:H353"/>
    <mergeCell ref="I353:J353"/>
    <mergeCell ref="K353:L353"/>
    <mergeCell ref="M353:O353"/>
    <mergeCell ref="P349:Q349"/>
    <mergeCell ref="S349:T349"/>
    <mergeCell ref="X349:Z349"/>
    <mergeCell ref="A350:D350"/>
    <mergeCell ref="E350:F350"/>
    <mergeCell ref="G350:H350"/>
    <mergeCell ref="I350:J350"/>
    <mergeCell ref="K350:L350"/>
    <mergeCell ref="M350:O350"/>
    <mergeCell ref="P350:Q350"/>
    <mergeCell ref="A349:D349"/>
    <mergeCell ref="E349:F349"/>
    <mergeCell ref="G349:H349"/>
    <mergeCell ref="I349:J349"/>
    <mergeCell ref="K349:L349"/>
    <mergeCell ref="M349:O349"/>
    <mergeCell ref="M351:N351"/>
    <mergeCell ref="S354:T354"/>
    <mergeCell ref="X354:Z354"/>
    <mergeCell ref="A355:D355"/>
    <mergeCell ref="E355:F355"/>
    <mergeCell ref="G355:H355"/>
    <mergeCell ref="I355:J355"/>
    <mergeCell ref="K355:L355"/>
    <mergeCell ref="M355:O355"/>
    <mergeCell ref="P355:Q355"/>
    <mergeCell ref="S355:T355"/>
    <mergeCell ref="P353:Q353"/>
    <mergeCell ref="S353:T353"/>
    <mergeCell ref="X353:Z353"/>
    <mergeCell ref="A354:D354"/>
    <mergeCell ref="E354:F354"/>
    <mergeCell ref="G354:H354"/>
    <mergeCell ref="I354:J354"/>
    <mergeCell ref="K354:L354"/>
    <mergeCell ref="M354:O354"/>
    <mergeCell ref="P354:Q354"/>
    <mergeCell ref="P357:Q357"/>
    <mergeCell ref="S357:T357"/>
    <mergeCell ref="X357:Z357"/>
    <mergeCell ref="A358:D358"/>
    <mergeCell ref="E358:F358"/>
    <mergeCell ref="G358:H358"/>
    <mergeCell ref="I358:J358"/>
    <mergeCell ref="K358:L358"/>
    <mergeCell ref="M358:O358"/>
    <mergeCell ref="P358:Q358"/>
    <mergeCell ref="A357:D357"/>
    <mergeCell ref="E357:F357"/>
    <mergeCell ref="G357:H357"/>
    <mergeCell ref="I357:J357"/>
    <mergeCell ref="K357:L357"/>
    <mergeCell ref="M357:O357"/>
    <mergeCell ref="X355:Z355"/>
    <mergeCell ref="A356:D356"/>
    <mergeCell ref="E356:F356"/>
    <mergeCell ref="G356:H356"/>
    <mergeCell ref="I356:J356"/>
    <mergeCell ref="K356:L356"/>
    <mergeCell ref="M356:O356"/>
    <mergeCell ref="P356:Q356"/>
    <mergeCell ref="S356:T356"/>
    <mergeCell ref="X356:Z356"/>
    <mergeCell ref="X359:Z359"/>
    <mergeCell ref="A361:F361"/>
    <mergeCell ref="G361:H361"/>
    <mergeCell ref="I361:J361"/>
    <mergeCell ref="K361:L361"/>
    <mergeCell ref="M361:O361"/>
    <mergeCell ref="P361:Q361"/>
    <mergeCell ref="S361:T361"/>
    <mergeCell ref="X361:Z361"/>
    <mergeCell ref="S358:T358"/>
    <mergeCell ref="X358:Z358"/>
    <mergeCell ref="A359:D359"/>
    <mergeCell ref="E359:F359"/>
    <mergeCell ref="G359:H359"/>
    <mergeCell ref="I359:J359"/>
    <mergeCell ref="K359:L359"/>
    <mergeCell ref="M359:O359"/>
    <mergeCell ref="P359:Q359"/>
    <mergeCell ref="S359:T359"/>
    <mergeCell ref="E360:F360"/>
    <mergeCell ref="G360:H360"/>
    <mergeCell ref="I360:J360"/>
    <mergeCell ref="K360:L360"/>
    <mergeCell ref="M360:N360"/>
    <mergeCell ref="X360:Y360"/>
    <mergeCell ref="A360:D360"/>
    <mergeCell ref="AB365:AB366"/>
    <mergeCell ref="AC365:AC366"/>
    <mergeCell ref="G366:H366"/>
    <mergeCell ref="I366:J366"/>
    <mergeCell ref="K366:L366"/>
    <mergeCell ref="P366:Q366"/>
    <mergeCell ref="S366:T366"/>
    <mergeCell ref="X366:Z366"/>
    <mergeCell ref="Y362:Z362"/>
    <mergeCell ref="A363:AC363"/>
    <mergeCell ref="A364:X364"/>
    <mergeCell ref="Y364:AC364"/>
    <mergeCell ref="A365:D366"/>
    <mergeCell ref="E365:F366"/>
    <mergeCell ref="G365:L365"/>
    <mergeCell ref="M365:O366"/>
    <mergeCell ref="P365:U365"/>
    <mergeCell ref="V365:AA365"/>
    <mergeCell ref="M362:N362"/>
    <mergeCell ref="A362:D362"/>
    <mergeCell ref="P369:Q369"/>
    <mergeCell ref="S369:T369"/>
    <mergeCell ref="X369:Z369"/>
    <mergeCell ref="A370:D370"/>
    <mergeCell ref="E370:F370"/>
    <mergeCell ref="G370:H370"/>
    <mergeCell ref="I370:J370"/>
    <mergeCell ref="K370:L370"/>
    <mergeCell ref="M370:O370"/>
    <mergeCell ref="P370:Q370"/>
    <mergeCell ref="A369:D369"/>
    <mergeCell ref="E369:F369"/>
    <mergeCell ref="G369:H369"/>
    <mergeCell ref="I369:J369"/>
    <mergeCell ref="K369:L369"/>
    <mergeCell ref="M369:O369"/>
    <mergeCell ref="A367:AC367"/>
    <mergeCell ref="A368:D368"/>
    <mergeCell ref="E368:F368"/>
    <mergeCell ref="G368:H368"/>
    <mergeCell ref="I368:J368"/>
    <mergeCell ref="K368:L368"/>
    <mergeCell ref="M368:O368"/>
    <mergeCell ref="P368:Q368"/>
    <mergeCell ref="S368:T368"/>
    <mergeCell ref="X368:Z368"/>
    <mergeCell ref="X371:Z371"/>
    <mergeCell ref="A372:D372"/>
    <mergeCell ref="E372:F372"/>
    <mergeCell ref="G372:H372"/>
    <mergeCell ref="I372:J372"/>
    <mergeCell ref="K372:L372"/>
    <mergeCell ref="M372:O372"/>
    <mergeCell ref="P372:Q372"/>
    <mergeCell ref="S372:T372"/>
    <mergeCell ref="X372:Z372"/>
    <mergeCell ref="S370:T370"/>
    <mergeCell ref="X370:Z370"/>
    <mergeCell ref="A371:D371"/>
    <mergeCell ref="E371:F371"/>
    <mergeCell ref="G371:H371"/>
    <mergeCell ref="I371:J371"/>
    <mergeCell ref="K371:L371"/>
    <mergeCell ref="M371:O371"/>
    <mergeCell ref="P371:Q371"/>
    <mergeCell ref="S371:T371"/>
    <mergeCell ref="X375:Z375"/>
    <mergeCell ref="A376:D376"/>
    <mergeCell ref="E376:F376"/>
    <mergeCell ref="G376:H376"/>
    <mergeCell ref="I376:J376"/>
    <mergeCell ref="K376:L376"/>
    <mergeCell ref="M376:O376"/>
    <mergeCell ref="P376:Q376"/>
    <mergeCell ref="S376:T376"/>
    <mergeCell ref="X376:Z376"/>
    <mergeCell ref="Y373:Z373"/>
    <mergeCell ref="A374:AC374"/>
    <mergeCell ref="A375:D375"/>
    <mergeCell ref="E375:F375"/>
    <mergeCell ref="G375:H375"/>
    <mergeCell ref="I375:J375"/>
    <mergeCell ref="K375:L375"/>
    <mergeCell ref="M375:O375"/>
    <mergeCell ref="P375:Q375"/>
    <mergeCell ref="S375:T375"/>
    <mergeCell ref="M373:N373"/>
    <mergeCell ref="A373:D373"/>
    <mergeCell ref="S378:T378"/>
    <mergeCell ref="X378:Z378"/>
    <mergeCell ref="A379:D379"/>
    <mergeCell ref="E379:F379"/>
    <mergeCell ref="G379:H379"/>
    <mergeCell ref="I379:J379"/>
    <mergeCell ref="K379:L379"/>
    <mergeCell ref="M379:O379"/>
    <mergeCell ref="P379:Q379"/>
    <mergeCell ref="S379:T379"/>
    <mergeCell ref="P377:Q377"/>
    <mergeCell ref="S377:T377"/>
    <mergeCell ref="X377:Z377"/>
    <mergeCell ref="A378:D378"/>
    <mergeCell ref="E378:F378"/>
    <mergeCell ref="G378:H378"/>
    <mergeCell ref="I378:J378"/>
    <mergeCell ref="K378:L378"/>
    <mergeCell ref="M378:O378"/>
    <mergeCell ref="P378:Q378"/>
    <mergeCell ref="A377:D377"/>
    <mergeCell ref="E377:F377"/>
    <mergeCell ref="G377:H377"/>
    <mergeCell ref="I377:J377"/>
    <mergeCell ref="K377:L377"/>
    <mergeCell ref="M377:O377"/>
    <mergeCell ref="P381:Q381"/>
    <mergeCell ref="S381:T381"/>
    <mergeCell ref="X381:Z381"/>
    <mergeCell ref="A383:F383"/>
    <mergeCell ref="G383:H383"/>
    <mergeCell ref="I383:J383"/>
    <mergeCell ref="K383:L383"/>
    <mergeCell ref="M383:O383"/>
    <mergeCell ref="P383:Q383"/>
    <mergeCell ref="S383:T383"/>
    <mergeCell ref="A381:D381"/>
    <mergeCell ref="E381:F381"/>
    <mergeCell ref="G381:H381"/>
    <mergeCell ref="I381:J381"/>
    <mergeCell ref="K381:L381"/>
    <mergeCell ref="M381:O381"/>
    <mergeCell ref="X379:Z379"/>
    <mergeCell ref="A380:D380"/>
    <mergeCell ref="E380:F380"/>
    <mergeCell ref="G380:H380"/>
    <mergeCell ref="I380:J380"/>
    <mergeCell ref="K380:L380"/>
    <mergeCell ref="M380:O380"/>
    <mergeCell ref="P380:Q380"/>
    <mergeCell ref="S380:T380"/>
    <mergeCell ref="X380:Z380"/>
    <mergeCell ref="E382:F382"/>
    <mergeCell ref="G382:H382"/>
    <mergeCell ref="I382:J382"/>
    <mergeCell ref="K382:L382"/>
    <mergeCell ref="M382:N382"/>
    <mergeCell ref="X382:Y382"/>
    <mergeCell ref="V387:AA387"/>
    <mergeCell ref="AB387:AB388"/>
    <mergeCell ref="AC387:AC388"/>
    <mergeCell ref="G388:H388"/>
    <mergeCell ref="I388:J388"/>
    <mergeCell ref="K388:L388"/>
    <mergeCell ref="P388:Q388"/>
    <mergeCell ref="S388:T388"/>
    <mergeCell ref="X388:Z388"/>
    <mergeCell ref="X383:Z383"/>
    <mergeCell ref="Y384:Z384"/>
    <mergeCell ref="A385:AC385"/>
    <mergeCell ref="A386:X386"/>
    <mergeCell ref="Y386:AC386"/>
    <mergeCell ref="A387:D388"/>
    <mergeCell ref="E387:F388"/>
    <mergeCell ref="G387:L387"/>
    <mergeCell ref="M387:O388"/>
    <mergeCell ref="P387:U387"/>
    <mergeCell ref="M384:N384"/>
    <mergeCell ref="P391:Q391"/>
    <mergeCell ref="S391:T391"/>
    <mergeCell ref="X391:Z391"/>
    <mergeCell ref="A392:D392"/>
    <mergeCell ref="E392:F392"/>
    <mergeCell ref="G392:H392"/>
    <mergeCell ref="I392:J392"/>
    <mergeCell ref="K392:L392"/>
    <mergeCell ref="M392:O392"/>
    <mergeCell ref="P392:Q392"/>
    <mergeCell ref="A391:D391"/>
    <mergeCell ref="E391:F391"/>
    <mergeCell ref="G391:H391"/>
    <mergeCell ref="I391:J391"/>
    <mergeCell ref="K391:L391"/>
    <mergeCell ref="M391:O391"/>
    <mergeCell ref="A389:AC389"/>
    <mergeCell ref="A390:D390"/>
    <mergeCell ref="E390:F390"/>
    <mergeCell ref="G390:H390"/>
    <mergeCell ref="I390:J390"/>
    <mergeCell ref="K390:L390"/>
    <mergeCell ref="M390:O390"/>
    <mergeCell ref="P390:Q390"/>
    <mergeCell ref="S390:T390"/>
    <mergeCell ref="X390:Z390"/>
    <mergeCell ref="X393:Z393"/>
    <mergeCell ref="A394:D394"/>
    <mergeCell ref="E394:F394"/>
    <mergeCell ref="G394:H394"/>
    <mergeCell ref="I394:J394"/>
    <mergeCell ref="K394:L394"/>
    <mergeCell ref="M394:O394"/>
    <mergeCell ref="P394:Q394"/>
    <mergeCell ref="S394:T394"/>
    <mergeCell ref="X394:Z394"/>
    <mergeCell ref="S392:T392"/>
    <mergeCell ref="X392:Z392"/>
    <mergeCell ref="A393:D393"/>
    <mergeCell ref="E393:F393"/>
    <mergeCell ref="G393:H393"/>
    <mergeCell ref="I393:J393"/>
    <mergeCell ref="K393:L393"/>
    <mergeCell ref="M393:O393"/>
    <mergeCell ref="P393:Q393"/>
    <mergeCell ref="S393:T393"/>
    <mergeCell ref="X397:Z397"/>
    <mergeCell ref="A398:D398"/>
    <mergeCell ref="E398:F398"/>
    <mergeCell ref="G398:H398"/>
    <mergeCell ref="I398:J398"/>
    <mergeCell ref="K398:L398"/>
    <mergeCell ref="M398:O398"/>
    <mergeCell ref="P398:Q398"/>
    <mergeCell ref="S398:T398"/>
    <mergeCell ref="X398:Z398"/>
    <mergeCell ref="Y395:Z395"/>
    <mergeCell ref="A396:AC396"/>
    <mergeCell ref="A397:D397"/>
    <mergeCell ref="E397:F397"/>
    <mergeCell ref="G397:H397"/>
    <mergeCell ref="I397:J397"/>
    <mergeCell ref="K397:L397"/>
    <mergeCell ref="M397:O397"/>
    <mergeCell ref="P397:Q397"/>
    <mergeCell ref="S397:T397"/>
    <mergeCell ref="M395:N395"/>
    <mergeCell ref="S400:T400"/>
    <mergeCell ref="X400:Z400"/>
    <mergeCell ref="A401:D401"/>
    <mergeCell ref="E401:F401"/>
    <mergeCell ref="G401:H401"/>
    <mergeCell ref="I401:J401"/>
    <mergeCell ref="K401:L401"/>
    <mergeCell ref="M401:O401"/>
    <mergeCell ref="P401:Q401"/>
    <mergeCell ref="S401:T401"/>
    <mergeCell ref="P399:Q399"/>
    <mergeCell ref="S399:T399"/>
    <mergeCell ref="X399:Z399"/>
    <mergeCell ref="A400:D400"/>
    <mergeCell ref="E400:F400"/>
    <mergeCell ref="G400:H400"/>
    <mergeCell ref="I400:J400"/>
    <mergeCell ref="K400:L400"/>
    <mergeCell ref="M400:O400"/>
    <mergeCell ref="P400:Q400"/>
    <mergeCell ref="A399:D399"/>
    <mergeCell ref="E399:F399"/>
    <mergeCell ref="G399:H399"/>
    <mergeCell ref="I399:J399"/>
    <mergeCell ref="K399:L399"/>
    <mergeCell ref="M399:O399"/>
    <mergeCell ref="S404:T404"/>
    <mergeCell ref="X404:Z404"/>
    <mergeCell ref="Y405:Z405"/>
    <mergeCell ref="A406:AC406"/>
    <mergeCell ref="A407:X407"/>
    <mergeCell ref="Y407:AC407"/>
    <mergeCell ref="A404:F404"/>
    <mergeCell ref="G404:H404"/>
    <mergeCell ref="I404:J404"/>
    <mergeCell ref="K404:L404"/>
    <mergeCell ref="M404:O404"/>
    <mergeCell ref="P404:Q404"/>
    <mergeCell ref="X401:Z401"/>
    <mergeCell ref="A402:D402"/>
    <mergeCell ref="E402:F402"/>
    <mergeCell ref="G402:H402"/>
    <mergeCell ref="I402:J402"/>
    <mergeCell ref="K402:L402"/>
    <mergeCell ref="M402:O402"/>
    <mergeCell ref="P402:Q402"/>
    <mergeCell ref="S402:T402"/>
    <mergeCell ref="X402:Z402"/>
    <mergeCell ref="M405:N405"/>
    <mergeCell ref="E403:F403"/>
    <mergeCell ref="G403:H403"/>
    <mergeCell ref="I403:J403"/>
    <mergeCell ref="K403:L403"/>
    <mergeCell ref="M403:N403"/>
    <mergeCell ref="X403:Y403"/>
    <mergeCell ref="P409:Q409"/>
    <mergeCell ref="S409:T409"/>
    <mergeCell ref="X409:Z409"/>
    <mergeCell ref="A408:D409"/>
    <mergeCell ref="E408:F409"/>
    <mergeCell ref="G408:L408"/>
    <mergeCell ref="M408:O409"/>
    <mergeCell ref="P408:U408"/>
    <mergeCell ref="V408:AA408"/>
    <mergeCell ref="S413:T413"/>
    <mergeCell ref="X413:Z413"/>
    <mergeCell ref="A414:D414"/>
    <mergeCell ref="E414:F414"/>
    <mergeCell ref="G414:H414"/>
    <mergeCell ref="I414:J414"/>
    <mergeCell ref="K414:L414"/>
    <mergeCell ref="M414:O414"/>
    <mergeCell ref="P414:Q414"/>
    <mergeCell ref="S414:T414"/>
    <mergeCell ref="P412:Q412"/>
    <mergeCell ref="S412:T412"/>
    <mergeCell ref="X412:Z412"/>
    <mergeCell ref="A413:D413"/>
    <mergeCell ref="E413:F413"/>
    <mergeCell ref="G413:H413"/>
    <mergeCell ref="I413:J413"/>
    <mergeCell ref="K413:L413"/>
    <mergeCell ref="M413:O413"/>
    <mergeCell ref="P413:Q413"/>
    <mergeCell ref="A412:D412"/>
    <mergeCell ref="E412:F412"/>
    <mergeCell ref="G412:H412"/>
    <mergeCell ref="I412:J412"/>
    <mergeCell ref="K412:L412"/>
    <mergeCell ref="M412:O412"/>
    <mergeCell ref="Y416:Z416"/>
    <mergeCell ref="A417:AC417"/>
    <mergeCell ref="A418:D418"/>
    <mergeCell ref="E418:F418"/>
    <mergeCell ref="G418:H418"/>
    <mergeCell ref="I418:J418"/>
    <mergeCell ref="K418:L418"/>
    <mergeCell ref="M418:O418"/>
    <mergeCell ref="P418:Q418"/>
    <mergeCell ref="S418:T418"/>
    <mergeCell ref="X414:Z414"/>
    <mergeCell ref="A415:D415"/>
    <mergeCell ref="E415:F415"/>
    <mergeCell ref="G415:H415"/>
    <mergeCell ref="I415:J415"/>
    <mergeCell ref="K415:L415"/>
    <mergeCell ref="M415:O415"/>
    <mergeCell ref="P415:Q415"/>
    <mergeCell ref="S415:T415"/>
    <mergeCell ref="X415:Z415"/>
    <mergeCell ref="M416:N416"/>
    <mergeCell ref="P420:Q420"/>
    <mergeCell ref="S420:T420"/>
    <mergeCell ref="A420:D420"/>
    <mergeCell ref="E420:F420"/>
    <mergeCell ref="G420:H420"/>
    <mergeCell ref="I420:J420"/>
    <mergeCell ref="K420:L420"/>
    <mergeCell ref="M420:O420"/>
    <mergeCell ref="X418:Z418"/>
    <mergeCell ref="A419:D419"/>
    <mergeCell ref="E419:F419"/>
    <mergeCell ref="G419:H419"/>
    <mergeCell ref="I419:J419"/>
    <mergeCell ref="K419:L419"/>
    <mergeCell ref="M419:O419"/>
    <mergeCell ref="P419:Q419"/>
    <mergeCell ref="S419:T419"/>
    <mergeCell ref="X419:Z419"/>
    <mergeCell ref="X421:Z421"/>
    <mergeCell ref="A422:D422"/>
    <mergeCell ref="E422:F422"/>
    <mergeCell ref="G422:H422"/>
    <mergeCell ref="I422:J422"/>
    <mergeCell ref="K422:L422"/>
    <mergeCell ref="M422:O422"/>
    <mergeCell ref="P422:Q422"/>
    <mergeCell ref="S422:T422"/>
    <mergeCell ref="X422:Z422"/>
    <mergeCell ref="A421:D421"/>
    <mergeCell ref="E421:F421"/>
    <mergeCell ref="G421:H421"/>
    <mergeCell ref="I421:J421"/>
    <mergeCell ref="K421:L421"/>
    <mergeCell ref="M421:O421"/>
    <mergeCell ref="P421:Q421"/>
    <mergeCell ref="S421:T421"/>
    <mergeCell ref="X425:Z425"/>
    <mergeCell ref="Y426:Z426"/>
    <mergeCell ref="A427:AC427"/>
    <mergeCell ref="A428:X428"/>
    <mergeCell ref="Y428:AC428"/>
    <mergeCell ref="A429:D430"/>
    <mergeCell ref="E429:F430"/>
    <mergeCell ref="G429:L429"/>
    <mergeCell ref="M429:O430"/>
    <mergeCell ref="P429:U429"/>
    <mergeCell ref="P423:Q423"/>
    <mergeCell ref="S423:T423"/>
    <mergeCell ref="X423:Z423"/>
    <mergeCell ref="A425:F425"/>
    <mergeCell ref="G425:H425"/>
    <mergeCell ref="I425:J425"/>
    <mergeCell ref="K425:L425"/>
    <mergeCell ref="M425:O425"/>
    <mergeCell ref="P425:Q425"/>
    <mergeCell ref="S425:T425"/>
    <mergeCell ref="A423:D423"/>
    <mergeCell ref="E423:F423"/>
    <mergeCell ref="G423:H423"/>
    <mergeCell ref="I423:J423"/>
    <mergeCell ref="K423:L423"/>
    <mergeCell ref="M423:O423"/>
    <mergeCell ref="M426:N426"/>
    <mergeCell ref="A431:AC431"/>
    <mergeCell ref="A432:D432"/>
    <mergeCell ref="E432:F432"/>
    <mergeCell ref="G432:H432"/>
    <mergeCell ref="I432:J432"/>
    <mergeCell ref="K432:L432"/>
    <mergeCell ref="M432:O432"/>
    <mergeCell ref="P432:Q432"/>
    <mergeCell ref="S432:T432"/>
    <mergeCell ref="X432:Z432"/>
    <mergeCell ref="V429:AA429"/>
    <mergeCell ref="AB429:AB430"/>
    <mergeCell ref="AC429:AC430"/>
    <mergeCell ref="G430:H430"/>
    <mergeCell ref="I430:J430"/>
    <mergeCell ref="K430:L430"/>
    <mergeCell ref="P430:Q430"/>
    <mergeCell ref="S430:T430"/>
    <mergeCell ref="X430:Z430"/>
    <mergeCell ref="S434:T434"/>
    <mergeCell ref="X434:Z434"/>
    <mergeCell ref="A435:D435"/>
    <mergeCell ref="E435:F435"/>
    <mergeCell ref="G435:H435"/>
    <mergeCell ref="I435:J435"/>
    <mergeCell ref="K435:L435"/>
    <mergeCell ref="M435:O435"/>
    <mergeCell ref="P435:Q435"/>
    <mergeCell ref="S435:T435"/>
    <mergeCell ref="P433:Q433"/>
    <mergeCell ref="S433:T433"/>
    <mergeCell ref="X433:Z433"/>
    <mergeCell ref="A434:D434"/>
    <mergeCell ref="E434:F434"/>
    <mergeCell ref="G434:H434"/>
    <mergeCell ref="I434:J434"/>
    <mergeCell ref="K434:L434"/>
    <mergeCell ref="M434:O434"/>
    <mergeCell ref="P434:Q434"/>
    <mergeCell ref="A433:D433"/>
    <mergeCell ref="E433:F433"/>
    <mergeCell ref="G433:H433"/>
    <mergeCell ref="I433:J433"/>
    <mergeCell ref="K433:L433"/>
    <mergeCell ref="M433:O433"/>
    <mergeCell ref="Y437:Z437"/>
    <mergeCell ref="A438:AC438"/>
    <mergeCell ref="A439:D439"/>
    <mergeCell ref="E439:F439"/>
    <mergeCell ref="G439:H439"/>
    <mergeCell ref="I439:J439"/>
    <mergeCell ref="K439:L439"/>
    <mergeCell ref="M439:O439"/>
    <mergeCell ref="P439:Q439"/>
    <mergeCell ref="S439:T439"/>
    <mergeCell ref="X435:Z435"/>
    <mergeCell ref="A436:D436"/>
    <mergeCell ref="E436:F436"/>
    <mergeCell ref="G436:H436"/>
    <mergeCell ref="I436:J436"/>
    <mergeCell ref="K436:L436"/>
    <mergeCell ref="M436:O436"/>
    <mergeCell ref="P436:Q436"/>
    <mergeCell ref="S436:T436"/>
    <mergeCell ref="X436:Z436"/>
    <mergeCell ref="M437:N437"/>
    <mergeCell ref="P441:Q441"/>
    <mergeCell ref="S441:T441"/>
    <mergeCell ref="X441:Z441"/>
    <mergeCell ref="A442:D442"/>
    <mergeCell ref="E442:F442"/>
    <mergeCell ref="G442:H442"/>
    <mergeCell ref="I442:J442"/>
    <mergeCell ref="K442:L442"/>
    <mergeCell ref="M442:O442"/>
    <mergeCell ref="P442:Q442"/>
    <mergeCell ref="A441:D441"/>
    <mergeCell ref="E441:F441"/>
    <mergeCell ref="G441:H441"/>
    <mergeCell ref="I441:J441"/>
    <mergeCell ref="K441:L441"/>
    <mergeCell ref="M441:O441"/>
    <mergeCell ref="X439:Z439"/>
    <mergeCell ref="A440:D440"/>
    <mergeCell ref="E440:F440"/>
    <mergeCell ref="G440:H440"/>
    <mergeCell ref="I440:J440"/>
    <mergeCell ref="K440:L440"/>
    <mergeCell ref="M440:O440"/>
    <mergeCell ref="P440:Q440"/>
    <mergeCell ref="S440:T440"/>
    <mergeCell ref="X440:Z440"/>
    <mergeCell ref="X443:Z443"/>
    <mergeCell ref="A444:D444"/>
    <mergeCell ref="E444:F444"/>
    <mergeCell ref="G444:H444"/>
    <mergeCell ref="I444:J444"/>
    <mergeCell ref="K444:L444"/>
    <mergeCell ref="M444:O444"/>
    <mergeCell ref="P444:Q444"/>
    <mergeCell ref="S444:T444"/>
    <mergeCell ref="X444:Z444"/>
    <mergeCell ref="S442:T442"/>
    <mergeCell ref="X442:Z442"/>
    <mergeCell ref="A443:D443"/>
    <mergeCell ref="E443:F443"/>
    <mergeCell ref="G443:H443"/>
    <mergeCell ref="I443:J443"/>
    <mergeCell ref="K443:L443"/>
    <mergeCell ref="M443:O443"/>
    <mergeCell ref="P443:Q443"/>
    <mergeCell ref="S443:T443"/>
    <mergeCell ref="Y449:Z449"/>
    <mergeCell ref="S446:T446"/>
    <mergeCell ref="X446:Z446"/>
    <mergeCell ref="A448:F448"/>
    <mergeCell ref="G448:H448"/>
    <mergeCell ref="I448:J448"/>
    <mergeCell ref="K448:L448"/>
    <mergeCell ref="M448:O448"/>
    <mergeCell ref="P448:Q448"/>
    <mergeCell ref="S448:T448"/>
    <mergeCell ref="X448:Z448"/>
    <mergeCell ref="P445:Q445"/>
    <mergeCell ref="S445:T445"/>
    <mergeCell ref="X445:Z445"/>
    <mergeCell ref="A446:D446"/>
    <mergeCell ref="E446:F446"/>
    <mergeCell ref="G446:H446"/>
    <mergeCell ref="I446:J446"/>
    <mergeCell ref="K446:L446"/>
    <mergeCell ref="M446:O446"/>
    <mergeCell ref="P446:Q446"/>
    <mergeCell ref="A445:D445"/>
    <mergeCell ref="E445:F445"/>
    <mergeCell ref="G445:H445"/>
    <mergeCell ref="I445:J445"/>
    <mergeCell ref="K445:L445"/>
    <mergeCell ref="M445:O445"/>
    <mergeCell ref="M449:N449"/>
    <mergeCell ref="E447:F447"/>
  </mergeCells>
  <pageMargins left="0.7" right="0.7" top="0.75" bottom="0.75" header="0.3" footer="0.3"/>
  <pageSetup paperSize="9" scale="44" orientation="portrait" r:id="rId1"/>
  <rowBreaks count="4" manualBreakCount="4">
    <brk id="92" max="28" man="1"/>
    <brk id="183" max="28" man="1"/>
    <brk id="273" max="28" man="1"/>
    <brk id="36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СветланаВ</dc:creator>
  <cp:lastModifiedBy>Светлана Анатольевна</cp:lastModifiedBy>
  <cp:lastPrinted>2024-08-29T11:25:05Z</cp:lastPrinted>
  <dcterms:created xsi:type="dcterms:W3CDTF">2015-06-05T18:19:34Z</dcterms:created>
  <dcterms:modified xsi:type="dcterms:W3CDTF">2024-08-29T11:25:50Z</dcterms:modified>
</cp:coreProperties>
</file>